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ohn\Desktop\IBO_Handouts\Health Zone Folder\"/>
    </mc:Choice>
  </mc:AlternateContent>
  <xr:revisionPtr revIDLastSave="0" documentId="8_{98EE3065-2819-45F1-AD5E-88D69332B335}" xr6:coauthVersionLast="44" xr6:coauthVersionMax="44" xr10:uidLastSave="{00000000-0000-0000-0000-000000000000}"/>
  <bookViews>
    <workbookView xWindow="-108" yWindow="-108" windowWidth="23256" windowHeight="12576" xr2:uid="{0930C43B-C04A-42A9-8999-622D6693B812}"/>
  </bookViews>
  <sheets>
    <sheet name="Welcome" sheetId="5" r:id="rId1"/>
    <sheet name="Contact Info" sheetId="1" r:id="rId2"/>
    <sheet name="Personal Profile" sheetId="2" r:id="rId3"/>
    <sheet name="Financial Analysis" sheetId="3" r:id="rId4"/>
    <sheet name="Questionnaire" sheetId="4" r:id="rId5"/>
  </sheets>
  <definedNames>
    <definedName name="solver_eng" localSheetId="3" hidden="1">1</definedName>
    <definedName name="solver_neg" localSheetId="3" hidden="1">1</definedName>
    <definedName name="solver_num" localSheetId="3" hidden="1">0</definedName>
    <definedName name="solver_opt" localSheetId="3" hidden="1">'Financial Analysis'!$U$23</definedName>
    <definedName name="solver_typ" localSheetId="3" hidden="1">3</definedName>
    <definedName name="solver_val" localSheetId="3" hidden="1">0</definedName>
    <definedName name="solver_ver" localSheetId="3" hidden="1">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31" i="4" l="1"/>
  <c r="S29" i="4"/>
  <c r="N13" i="2" l="1"/>
  <c r="M13" i="2"/>
  <c r="G5" i="2" l="1"/>
  <c r="G19" i="2" l="1"/>
  <c r="D19" i="2"/>
  <c r="G30" i="1" l="1"/>
  <c r="P27" i="1"/>
  <c r="H27" i="1"/>
  <c r="T20" i="1" l="1"/>
  <c r="O9" i="4"/>
  <c r="O10" i="4" s="1"/>
  <c r="L17" i="2"/>
  <c r="E18" i="2"/>
  <c r="W15" i="2"/>
  <c r="G6" i="2" s="1"/>
  <c r="T18" i="1"/>
  <c r="J29" i="3"/>
  <c r="M26" i="3"/>
  <c r="F29" i="3"/>
  <c r="F26" i="3"/>
  <c r="Q17" i="4" l="1"/>
  <c r="M30" i="1"/>
  <c r="D16" i="1"/>
  <c r="D19" i="1" l="1"/>
  <c r="D7" i="3" s="1"/>
  <c r="G17" i="1"/>
  <c r="G16" i="1"/>
  <c r="D17" i="1"/>
  <c r="D21" i="1"/>
  <c r="D20" i="1"/>
  <c r="L21" i="1"/>
  <c r="L7" i="3" s="1"/>
  <c r="K19" i="1"/>
  <c r="K20" i="1" l="1"/>
  <c r="K17" i="1"/>
  <c r="K5" i="3" s="1"/>
  <c r="K16" i="1"/>
  <c r="K4" i="3" s="1"/>
  <c r="G4" i="3"/>
  <c r="K14" i="1"/>
  <c r="T16" i="1"/>
  <c r="I1" i="4"/>
  <c r="G5" i="4"/>
  <c r="D5" i="4"/>
  <c r="G4" i="4"/>
  <c r="D4" i="4"/>
  <c r="I1" i="3"/>
  <c r="G5" i="3"/>
  <c r="R23" i="3" s="1"/>
  <c r="U23" i="3" s="1"/>
  <c r="D5" i="3"/>
  <c r="D4" i="3"/>
  <c r="K4" i="4" l="1"/>
  <c r="K5" i="4"/>
  <c r="R28" i="3"/>
</calcChain>
</file>

<file path=xl/sharedStrings.xml><?xml version="1.0" encoding="utf-8"?>
<sst xmlns="http://schemas.openxmlformats.org/spreadsheetml/2006/main" count="201" uniqueCount="161">
  <si>
    <t>First Name</t>
  </si>
  <si>
    <t>School</t>
  </si>
  <si>
    <t>Major/Minor</t>
  </si>
  <si>
    <t>Occupation</t>
  </si>
  <si>
    <t>Last Name</t>
  </si>
  <si>
    <t>Phone</t>
  </si>
  <si>
    <t>Email</t>
  </si>
  <si>
    <t>Current Town</t>
  </si>
  <si>
    <t>Age</t>
  </si>
  <si>
    <t>Gender</t>
  </si>
  <si>
    <t>Contact Information for:</t>
  </si>
  <si>
    <t>Personal Profile</t>
  </si>
  <si>
    <t>Home State</t>
  </si>
  <si>
    <t>Years in Current Town</t>
  </si>
  <si>
    <t>Street Address</t>
  </si>
  <si>
    <r>
      <t xml:space="preserve">Mailing Address - </t>
    </r>
    <r>
      <rPr>
        <sz val="12"/>
        <color theme="1"/>
        <rFont val="Times New Roman"/>
        <family val="1"/>
      </rPr>
      <t>*This is OPTIONAL.</t>
    </r>
  </si>
  <si>
    <t>City</t>
  </si>
  <si>
    <t>State</t>
  </si>
  <si>
    <t>Zip Code</t>
  </si>
  <si>
    <t>Apt. #</t>
  </si>
  <si>
    <t>Marital Status</t>
  </si>
  <si>
    <t>Do you have any children or dependents?</t>
  </si>
  <si>
    <t>If "Yes", how many?</t>
  </si>
  <si>
    <t>Age of youngest</t>
  </si>
  <si>
    <t>Age of oldest</t>
  </si>
  <si>
    <t>Enrollment Status</t>
  </si>
  <si>
    <t>Graduation Date (Semester/Year)</t>
  </si>
  <si>
    <t>Education Degree Completed</t>
  </si>
  <si>
    <t>Do you speak any other languages other than "English"?</t>
  </si>
  <si>
    <t>If "Yes", which one(s)?</t>
  </si>
  <si>
    <t>Employment Status</t>
  </si>
  <si>
    <t>Financial Goals Analysis</t>
  </si>
  <si>
    <t>Please complete the form below.</t>
  </si>
  <si>
    <t>Please complete the forms below:</t>
  </si>
  <si>
    <t>Opportunity Questionnaire</t>
  </si>
  <si>
    <t>Completed</t>
  </si>
  <si>
    <t>Completed on</t>
  </si>
  <si>
    <t>Home Town</t>
  </si>
  <si>
    <t>Length of Employment</t>
  </si>
  <si>
    <t>Annual Income (Salary)</t>
  </si>
  <si>
    <t>Prefer not to say</t>
  </si>
  <si>
    <t xml:space="preserve">$15,000 - $29,999  </t>
  </si>
  <si>
    <t xml:space="preserve">$0 - $14,999  </t>
  </si>
  <si>
    <t xml:space="preserve">$45,000 - $59,999  </t>
  </si>
  <si>
    <t xml:space="preserve">$30,000 - $44,999  </t>
  </si>
  <si>
    <t>$60,000 - $100,000</t>
  </si>
  <si>
    <t>More than $100,000</t>
  </si>
  <si>
    <r>
      <t xml:space="preserve">What do you like </t>
    </r>
    <r>
      <rPr>
        <u/>
        <sz val="14"/>
        <color theme="1"/>
        <rFont val="Calibri"/>
        <family val="2"/>
        <scheme val="minor"/>
      </rPr>
      <t>most</t>
    </r>
    <r>
      <rPr>
        <sz val="14"/>
        <color theme="1"/>
        <rFont val="Calibri"/>
        <family val="2"/>
        <scheme val="minor"/>
      </rPr>
      <t xml:space="preserve"> about your job?</t>
    </r>
  </si>
  <si>
    <r>
      <t xml:space="preserve">What do you like </t>
    </r>
    <r>
      <rPr>
        <u/>
        <sz val="14"/>
        <color theme="1"/>
        <rFont val="Calibri"/>
        <family val="2"/>
        <scheme val="minor"/>
      </rPr>
      <t>least</t>
    </r>
    <r>
      <rPr>
        <sz val="14"/>
        <color theme="1"/>
        <rFont val="Calibri"/>
        <family val="2"/>
        <scheme val="minor"/>
      </rPr>
      <t xml:space="preserve"> about your job?</t>
    </r>
  </si>
  <si>
    <t>What do you enjoy doing in your free time?</t>
  </si>
  <si>
    <t>What are your financial goals in the next 5 years?</t>
  </si>
  <si>
    <t>Are you saving enough for your retirement?</t>
  </si>
  <si>
    <t>Monthly:</t>
  </si>
  <si>
    <t>Yearly:</t>
  </si>
  <si>
    <r>
      <t xml:space="preserve">Enter what you would </t>
    </r>
    <r>
      <rPr>
        <u/>
        <sz val="14"/>
        <color theme="1"/>
        <rFont val="Times New Roman"/>
        <family val="1"/>
      </rPr>
      <t>like</t>
    </r>
    <r>
      <rPr>
        <sz val="14"/>
        <color theme="1"/>
        <rFont val="Times New Roman"/>
        <family val="1"/>
      </rPr>
      <t xml:space="preserve"> to save per month</t>
    </r>
  </si>
  <si>
    <r>
      <t xml:space="preserve">Enter what you are </t>
    </r>
    <r>
      <rPr>
        <u/>
        <sz val="14"/>
        <color theme="1"/>
        <rFont val="Times New Roman"/>
        <family val="1"/>
      </rPr>
      <t>currently</t>
    </r>
    <r>
      <rPr>
        <sz val="14"/>
        <color theme="1"/>
        <rFont val="Times New Roman"/>
        <family val="1"/>
      </rPr>
      <t xml:space="preserve"> saving per month</t>
    </r>
  </si>
  <si>
    <t xml:space="preserve">Are you making enough money? </t>
  </si>
  <si>
    <t>Enter your monthly income (earnings)</t>
  </si>
  <si>
    <r>
      <t xml:space="preserve">Enter the extra </t>
    </r>
    <r>
      <rPr>
        <u/>
        <sz val="14"/>
        <color theme="1"/>
        <rFont val="Times New Roman"/>
        <family val="1"/>
      </rPr>
      <t>yearly</t>
    </r>
    <r>
      <rPr>
        <sz val="14"/>
        <color theme="1"/>
        <rFont val="Times New Roman"/>
        <family val="1"/>
      </rPr>
      <t xml:space="preserve"> income you would desire</t>
    </r>
  </si>
  <si>
    <t>SAVINGS PLAN:</t>
  </si>
  <si>
    <t>Extra (Secondary) Income:</t>
  </si>
  <si>
    <t>Date of Birth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</si>
  <si>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</si>
  <si>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</si>
  <si>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</si>
  <si>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</si>
  <si>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</si>
  <si>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</si>
  <si>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</si>
  <si>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</si>
  <si>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</si>
  <si>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</si>
  <si>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</si>
  <si>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</si>
  <si>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</si>
  <si>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Number</t>
  </si>
  <si>
    <t>Text</t>
  </si>
  <si>
    <t>IS A HOME-BASED BUSINESS FOR YOU?</t>
  </si>
  <si>
    <t>Are you concerned about your financial future?</t>
  </si>
  <si>
    <t>1)</t>
  </si>
  <si>
    <t>2)</t>
  </si>
  <si>
    <t>Does your expenses EXCEED your income?</t>
  </si>
  <si>
    <t>3)</t>
  </si>
  <si>
    <t>4)</t>
  </si>
  <si>
    <t>5)</t>
  </si>
  <si>
    <t>Would you like to start saving more towards your retirement?</t>
  </si>
  <si>
    <t xml:space="preserve">Do you like trying new things, meeting new people, and helping </t>
  </si>
  <si>
    <t>others?</t>
  </si>
  <si>
    <t>Is eating healthy important to you?</t>
  </si>
  <si>
    <t>6)</t>
  </si>
  <si>
    <t>Do you enjoy exercising and staying active?</t>
  </si>
  <si>
    <t>7)</t>
  </si>
  <si>
    <t>8)</t>
  </si>
  <si>
    <t>9)</t>
  </si>
  <si>
    <t>10)</t>
  </si>
  <si>
    <t>(Y/N)</t>
  </si>
  <si>
    <t>Have you ever purchased something online?</t>
  </si>
  <si>
    <t xml:space="preserve">Do you know someone who has purchased something online? </t>
  </si>
  <si>
    <t>Have you ever thought about starting your own business?</t>
  </si>
  <si>
    <t xml:space="preserve">Do you like the idea of being your own boss, controlling when </t>
  </si>
  <si>
    <t xml:space="preserve">and where you work, and how much money you make? </t>
  </si>
  <si>
    <t>Your Score Card</t>
  </si>
  <si>
    <t>"Yes" Answers</t>
  </si>
  <si>
    <t>Score</t>
  </si>
  <si>
    <t>Mean?</t>
  </si>
  <si>
    <t>Percent Score</t>
  </si>
  <si>
    <t>Match Level</t>
  </si>
  <si>
    <t>Suggested Response</t>
  </si>
  <si>
    <t>90% - 100%</t>
  </si>
  <si>
    <t>70% - 80%</t>
  </si>
  <si>
    <t>50% - 60%</t>
  </si>
  <si>
    <t>30% - 40%</t>
  </si>
  <si>
    <t>0% - 20%</t>
  </si>
  <si>
    <t>Excellent</t>
  </si>
  <si>
    <t>Very Good</t>
  </si>
  <si>
    <t>Poor</t>
  </si>
  <si>
    <t>Good</t>
  </si>
  <si>
    <t>Maybe</t>
  </si>
  <si>
    <t>Don't wait… Get started NOW!</t>
  </si>
  <si>
    <t>Should seriously consider the opportunity</t>
  </si>
  <si>
    <t>Get involved… you will do GREAT!</t>
  </si>
  <si>
    <t>Learn more… Find something you like.</t>
  </si>
  <si>
    <t>Take the survey again or MOVE ON!</t>
  </si>
  <si>
    <t xml:space="preserve">What Does Your Score of </t>
  </si>
  <si>
    <t>Would you like to learn more about the benefits of</t>
  </si>
  <si>
    <t>starting a home-based (e-commerce) business?</t>
  </si>
  <si>
    <t xml:space="preserve">If "Yes", what area of the business opportunity are </t>
  </si>
  <si>
    <t>you interested in learning more about?</t>
  </si>
  <si>
    <t xml:space="preserve">What is the best way to contact you? </t>
  </si>
  <si>
    <t>E-commerce (Online) Store:</t>
  </si>
  <si>
    <t>www.healthzoneplus.com</t>
  </si>
  <si>
    <t>www.amway.com/jkdohertyhealthzone</t>
  </si>
  <si>
    <t>Business (Informational) Website:</t>
  </si>
  <si>
    <t>Contact Preferences</t>
  </si>
  <si>
    <t xml:space="preserve">Compatibility </t>
  </si>
  <si>
    <t>Presented by:</t>
  </si>
  <si>
    <t xml:space="preserve">Financial Goal Analysis Form  </t>
  </si>
  <si>
    <t>STEP 1:  Personal Profile</t>
  </si>
  <si>
    <r>
      <t xml:space="preserve">STEP 2    </t>
    </r>
    <r>
      <rPr>
        <b/>
        <sz val="14"/>
        <color theme="1"/>
        <rFont val="Calibri"/>
        <family val="2"/>
      </rPr>
      <t>→</t>
    </r>
    <r>
      <rPr>
        <b/>
        <sz val="14"/>
        <color theme="1"/>
        <rFont val="Times New Roman"/>
        <family val="1"/>
      </rPr>
      <t xml:space="preserve">  </t>
    </r>
  </si>
  <si>
    <t>Click Here</t>
  </si>
  <si>
    <t>STEP 2:  Financial Goals Analysis</t>
  </si>
  <si>
    <r>
      <t xml:space="preserve">STEP 3    </t>
    </r>
    <r>
      <rPr>
        <b/>
        <sz val="14"/>
        <color theme="1"/>
        <rFont val="Calibri"/>
        <family val="2"/>
      </rPr>
      <t>→</t>
    </r>
    <r>
      <rPr>
        <b/>
        <sz val="14"/>
        <color theme="1"/>
        <rFont val="Times New Roman"/>
        <family val="1"/>
      </rPr>
      <t xml:space="preserve">  </t>
    </r>
  </si>
  <si>
    <t>Business Opportunity Questionnaire</t>
  </si>
  <si>
    <t>STEP 3:  Questionnaire</t>
  </si>
  <si>
    <r>
      <t xml:space="preserve">Return to the Contact Information page </t>
    </r>
    <r>
      <rPr>
        <b/>
        <u/>
        <sz val="14"/>
        <color theme="10"/>
        <rFont val="Calibri"/>
        <family val="2"/>
      </rPr>
      <t>→</t>
    </r>
  </si>
  <si>
    <t>Power Point Presentation 1</t>
  </si>
  <si>
    <t>Power Point Presentation 2</t>
  </si>
  <si>
    <t>Power Point Presentation 3</t>
  </si>
  <si>
    <t>Click on the Image above.</t>
  </si>
  <si>
    <t>Educational Tools -</t>
  </si>
  <si>
    <t xml:space="preserve">Learn more about the financial benefits of starting a home-based business. </t>
  </si>
  <si>
    <t>Click on the link.</t>
  </si>
  <si>
    <t>What is the best way to contact you?</t>
  </si>
  <si>
    <t>Compatibility Score</t>
  </si>
  <si>
    <t>Send your SAVED Contact Information to jdoherty239@aol.com</t>
  </si>
  <si>
    <t>Current Age</t>
  </si>
  <si>
    <t>Retirement Age</t>
  </si>
  <si>
    <t>Annual Savings</t>
  </si>
  <si>
    <t>Total Savings  at Retirement</t>
  </si>
  <si>
    <t xml:space="preserve">Years to Retirement </t>
  </si>
  <si>
    <t>Annual Interest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</si>
</sst>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_);[Red]\(&quot;$&quot;#,##0.00\)"/>
    <numFmt numFmtId="43" formatCode="_(* #,##0.00_);_(* \(#,##0.00\);_(* &quot;-&quot;??_);_(@_)"/>
    <numFmt numFmtId="164" formatCode="[$-409]mmmm\ d\,\ yyyy;@"/>
    <numFmt numFmtId="165" formatCode="\-"/>
    <numFmt numFmtId="166" formatCode="&quot;$&quot;#,##0.00"/>
    <numFmt numFmtId="167" formatCode="&quot;$&quot;#,##0"/>
    <numFmt numFmtId="168" formatCode="0.0"/>
  </numFmts>
  <fonts count="50" x14ac:knownFonts="1">
    <font>
      <sz val="11"/>
      <color theme="1"/>
      <name val="Calibri"/>
      <family val="2"/>
      <scheme val="minor"/>
    </font>
    <font>
      <b/>
      <sz val="20"/>
      <color theme="1"/>
      <name val="Times New Roman"/>
      <family val="1"/>
    </font>
    <font>
      <b/>
      <sz val="14"/>
      <color theme="1"/>
      <name val="Tahoma"/>
      <family val="2"/>
    </font>
    <font>
      <sz val="14"/>
      <color theme="1"/>
      <name val="Times New Roman"/>
      <family val="1"/>
    </font>
    <font>
      <sz val="14"/>
      <color rgb="FF002060"/>
      <name val="Times New Roman"/>
      <family val="1"/>
    </font>
    <font>
      <b/>
      <sz val="18"/>
      <color theme="1"/>
      <name val="Times New Roman"/>
      <family val="1"/>
    </font>
    <font>
      <sz val="12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u/>
      <sz val="14"/>
      <color theme="10"/>
      <name val="Times New Roman"/>
      <family val="1"/>
    </font>
    <font>
      <u/>
      <sz val="14"/>
      <color rgb="FF002060"/>
      <name val="Times New Roman"/>
      <family val="1"/>
    </font>
    <font>
      <b/>
      <sz val="14"/>
      <color theme="1"/>
      <name val="Times New Roman"/>
      <family val="1"/>
    </font>
    <font>
      <sz val="14"/>
      <color theme="1"/>
      <name val="Calibri"/>
      <family val="2"/>
      <scheme val="minor"/>
    </font>
    <font>
      <b/>
      <sz val="16"/>
      <color rgb="FF7030A0"/>
      <name val="Calibri"/>
      <family val="2"/>
      <scheme val="minor"/>
    </font>
    <font>
      <b/>
      <sz val="12"/>
      <color theme="1"/>
      <name val="Times New Roman"/>
      <family val="1"/>
    </font>
    <font>
      <b/>
      <sz val="14"/>
      <color rgb="FF00B05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u/>
      <sz val="14"/>
      <color theme="1"/>
      <name val="Calibri"/>
      <family val="2"/>
      <scheme val="minor"/>
    </font>
    <font>
      <b/>
      <sz val="16"/>
      <color theme="1"/>
      <name val="Times New Roman"/>
      <family val="1"/>
    </font>
    <font>
      <b/>
      <sz val="14"/>
      <color theme="1"/>
      <name val="Calibri"/>
      <family val="2"/>
      <scheme val="minor"/>
    </font>
    <font>
      <b/>
      <u/>
      <sz val="14"/>
      <color theme="1"/>
      <name val="Times New Roman"/>
      <family val="1"/>
    </font>
    <font>
      <b/>
      <sz val="12"/>
      <color rgb="FF002060"/>
      <name val="Times New Roman"/>
      <family val="1"/>
    </font>
    <font>
      <u/>
      <sz val="14"/>
      <color theme="1"/>
      <name val="Times New Roman"/>
      <family val="1"/>
    </font>
    <font>
      <b/>
      <u/>
      <sz val="16"/>
      <color theme="1"/>
      <name val="Times New Roman"/>
      <family val="1"/>
    </font>
    <font>
      <sz val="10"/>
      <color rgb="FF002060"/>
      <name val="Times New Roman"/>
      <family val="1"/>
    </font>
    <font>
      <u/>
      <sz val="16"/>
      <color theme="1"/>
      <name val="Times New Roman"/>
      <family val="1"/>
    </font>
    <font>
      <sz val="14"/>
      <color rgb="FFC00000"/>
      <name val="Times New Roman"/>
      <family val="1"/>
    </font>
    <font>
      <sz val="11"/>
      <color rgb="FFC00000"/>
      <name val="Calibri"/>
      <family val="2"/>
      <scheme val="minor"/>
    </font>
    <font>
      <sz val="14"/>
      <color rgb="FF002060"/>
      <name val="Calibri"/>
      <family val="2"/>
      <scheme val="minor"/>
    </font>
    <font>
      <u/>
      <sz val="18"/>
      <color theme="1"/>
      <name val="Times New Roman"/>
      <family val="1"/>
    </font>
    <font>
      <b/>
      <sz val="14"/>
      <color rgb="FF002060"/>
      <name val="Calibri"/>
      <family val="2"/>
      <scheme val="minor"/>
    </font>
    <font>
      <b/>
      <sz val="12"/>
      <color rgb="FFFFC000"/>
      <name val="Calibri"/>
      <family val="2"/>
      <scheme val="minor"/>
    </font>
    <font>
      <b/>
      <sz val="14"/>
      <color rgb="FF00B050"/>
      <name val="Times New Roman"/>
      <family val="1"/>
    </font>
    <font>
      <b/>
      <sz val="14"/>
      <color rgb="FFFF0000"/>
      <name val="Times New Roman"/>
      <family val="1"/>
    </font>
    <font>
      <b/>
      <sz val="14"/>
      <color theme="4"/>
      <name val="Times New Roman"/>
      <family val="1"/>
    </font>
    <font>
      <sz val="14"/>
      <name val="Times New Roman"/>
      <family val="1"/>
    </font>
    <font>
      <b/>
      <u/>
      <sz val="16"/>
      <color rgb="FFC00000"/>
      <name val="Times New Roman"/>
      <family val="1"/>
    </font>
    <font>
      <b/>
      <sz val="14"/>
      <color theme="1"/>
      <name val="Calibri"/>
      <family val="2"/>
    </font>
    <font>
      <b/>
      <u/>
      <sz val="14"/>
      <color theme="10"/>
      <name val="Times New Roman"/>
      <family val="1"/>
    </font>
    <font>
      <b/>
      <u/>
      <sz val="14"/>
      <color rgb="FF0070C0"/>
      <name val="Times New Roman"/>
      <family val="1"/>
    </font>
    <font>
      <b/>
      <u/>
      <sz val="14"/>
      <color theme="10"/>
      <name val="Calibri"/>
      <family val="2"/>
    </font>
    <font>
      <b/>
      <u/>
      <sz val="14"/>
      <color theme="10"/>
      <name val="Calibri"/>
      <family val="2"/>
      <scheme val="minor"/>
    </font>
    <font>
      <b/>
      <sz val="11"/>
      <color rgb="FF002060"/>
      <name val="Tahoma"/>
      <family val="2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rgb="FF002060"/>
      <name val="Times New Roman"/>
      <family val="1"/>
    </font>
    <font>
      <b/>
      <sz val="14"/>
      <color rgb="FFC00000"/>
      <name val="Times New Roman"/>
      <family val="1"/>
    </font>
    <font>
      <sz val="11"/>
      <color rgb="FF9C57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EB9C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rgb="FF00B050"/>
      </left>
      <right/>
      <top style="medium">
        <color rgb="FF00B050"/>
      </top>
      <bottom/>
      <diagonal/>
    </border>
    <border>
      <left/>
      <right/>
      <top style="medium">
        <color rgb="FF00B050"/>
      </top>
      <bottom/>
      <diagonal/>
    </border>
    <border>
      <left/>
      <right style="medium">
        <color rgb="FF00B050"/>
      </right>
      <top style="medium">
        <color rgb="FF00B050"/>
      </top>
      <bottom/>
      <diagonal/>
    </border>
    <border>
      <left style="medium">
        <color rgb="FF00B050"/>
      </left>
      <right/>
      <top/>
      <bottom style="medium">
        <color rgb="FF00B050"/>
      </bottom>
      <diagonal/>
    </border>
    <border>
      <left/>
      <right/>
      <top/>
      <bottom style="medium">
        <color rgb="FF00B050"/>
      </bottom>
      <diagonal/>
    </border>
    <border>
      <left/>
      <right style="medium">
        <color rgb="FF00B050"/>
      </right>
      <top/>
      <bottom style="medium">
        <color rgb="FF00B050"/>
      </bottom>
      <diagonal/>
    </border>
  </borders>
  <cellStyleXfs count="8">
    <xf numFmtId="0" fontId="0" fillId="0" borderId="0"/>
    <xf numFmtId="0" fontId="7" fillId="0" borderId="0" applyNumberFormat="0" applyFill="0" applyBorder="0" applyAlignment="0" applyProtection="0"/>
    <xf numFmtId="0" fontId="4" fillId="0" borderId="0"/>
    <xf numFmtId="0" fontId="3" fillId="3" borderId="0"/>
    <xf numFmtId="43" fontId="16" fillId="0" borderId="0" applyFont="0" applyFill="0" applyBorder="0" applyAlignment="0" applyProtection="0"/>
    <xf numFmtId="0" fontId="4" fillId="11" borderId="0">
      <alignment horizontal="left" vertical="center"/>
    </xf>
    <xf numFmtId="9" fontId="16" fillId="0" borderId="0" applyFont="0" applyFill="0" applyBorder="0" applyAlignment="0" applyProtection="0"/>
    <xf numFmtId="0" fontId="49" fillId="15" borderId="0" applyNumberFormat="0" applyBorder="0" applyAlignment="0" applyProtection="0"/>
  </cellStyleXfs>
  <cellXfs count="261">
    <xf numFmtId="0" fontId="0" fillId="0" borderId="0" xfId="0"/>
    <xf numFmtId="0" fontId="2" fillId="0" borderId="0" xfId="0" applyFont="1"/>
    <xf numFmtId="0" fontId="3" fillId="3" borderId="1" xfId="0" applyFont="1" applyFill="1" applyBorder="1" applyAlignment="1"/>
    <xf numFmtId="0" fontId="0" fillId="0" borderId="0" xfId="0" applyBorder="1" applyAlignment="1"/>
    <xf numFmtId="0" fontId="0" fillId="0" borderId="0" xfId="0" applyAlignme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1" xfId="0" applyFont="1" applyBorder="1" applyAlignment="1">
      <alignment horizontal="center"/>
    </xf>
    <xf numFmtId="0" fontId="3" fillId="3" borderId="1" xfId="3" applyBorder="1"/>
    <xf numFmtId="0" fontId="4" fillId="4" borderId="1" xfId="0" applyFont="1" applyFill="1" applyBorder="1" applyAlignment="1" applyProtection="1">
      <alignment horizontal="right"/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" xfId="2" applyBorder="1" applyAlignment="1" applyProtection="1">
      <alignment horizontal="center"/>
      <protection locked="0"/>
    </xf>
    <xf numFmtId="0" fontId="4" fillId="0" borderId="2" xfId="2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165" fontId="4" fillId="9" borderId="1" xfId="0" applyNumberFormat="1" applyFont="1" applyFill="1" applyBorder="1" applyAlignment="1">
      <alignment horizontal="center"/>
    </xf>
    <xf numFmtId="0" fontId="4" fillId="0" borderId="1" xfId="2" applyFont="1" applyBorder="1" applyAlignment="1" applyProtection="1">
      <alignment horizontal="center"/>
      <protection locked="0"/>
    </xf>
    <xf numFmtId="0" fontId="4" fillId="0" borderId="0" xfId="2" applyFont="1" applyAlignment="1" applyProtection="1">
      <alignment horizontal="center"/>
      <protection locked="0"/>
    </xf>
    <xf numFmtId="167" fontId="0" fillId="0" borderId="0" xfId="0" applyNumberFormat="1"/>
    <xf numFmtId="0" fontId="18" fillId="0" borderId="0" xfId="0" applyFont="1"/>
    <xf numFmtId="0" fontId="13" fillId="3" borderId="1" xfId="3" applyFont="1" applyBorder="1" applyAlignment="1">
      <alignment horizontal="left"/>
    </xf>
    <xf numFmtId="0" fontId="13" fillId="3" borderId="1" xfId="3" applyFont="1" applyBorder="1" applyAlignment="1">
      <alignment horizontal="right"/>
    </xf>
    <xf numFmtId="0" fontId="27" fillId="0" borderId="0" xfId="0" applyFont="1" applyAlignment="1">
      <alignment vertical="center"/>
    </xf>
    <xf numFmtId="0" fontId="4" fillId="11" borderId="0" xfId="0" applyFont="1" applyFill="1" applyAlignment="1">
      <alignment horizontal="center"/>
    </xf>
    <xf numFmtId="0" fontId="0" fillId="11" borderId="0" xfId="0" applyFill="1"/>
    <xf numFmtId="0" fontId="30" fillId="11" borderId="0" xfId="0" applyFont="1" applyFill="1" applyAlignment="1">
      <alignment horizontal="center"/>
    </xf>
    <xf numFmtId="0" fontId="29" fillId="11" borderId="0" xfId="0" applyFont="1" applyFill="1"/>
    <xf numFmtId="0" fontId="29" fillId="11" borderId="0" xfId="0" applyFont="1" applyFill="1" applyAlignment="1">
      <alignment horizontal="left"/>
    </xf>
    <xf numFmtId="0" fontId="4" fillId="11" borderId="0" xfId="5">
      <alignment horizontal="left" vertical="center"/>
    </xf>
    <xf numFmtId="0" fontId="0" fillId="11" borderId="0" xfId="0" applyFill="1" applyAlignment="1">
      <alignment horizontal="center" vertical="center"/>
    </xf>
    <xf numFmtId="0" fontId="0" fillId="11" borderId="0" xfId="0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10" fillId="0" borderId="1" xfId="0" applyFont="1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0" borderId="12" xfId="0" applyBorder="1"/>
    <xf numFmtId="9" fontId="20" fillId="7" borderId="6" xfId="0" applyNumberFormat="1" applyFont="1" applyFill="1" applyBorder="1" applyAlignment="1">
      <alignment horizontal="center"/>
    </xf>
    <xf numFmtId="0" fontId="20" fillId="7" borderId="11" xfId="0" applyFont="1" applyFill="1" applyBorder="1" applyAlignment="1"/>
    <xf numFmtId="0" fontId="0" fillId="0" borderId="15" xfId="0" applyBorder="1"/>
    <xf numFmtId="0" fontId="34" fillId="0" borderId="1" xfId="0" applyFont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/>
      <protection locked="0"/>
    </xf>
    <xf numFmtId="0" fontId="0" fillId="9" borderId="0" xfId="0" applyFill="1"/>
    <xf numFmtId="0" fontId="0" fillId="9" borderId="0" xfId="0" applyFill="1" applyAlignment="1"/>
    <xf numFmtId="0" fontId="0" fillId="4" borderId="0" xfId="0" applyFill="1"/>
    <xf numFmtId="0" fontId="0" fillId="13" borderId="0" xfId="0" applyFill="1"/>
    <xf numFmtId="0" fontId="0" fillId="0" borderId="0" xfId="0" applyBorder="1"/>
    <xf numFmtId="0" fontId="0" fillId="9" borderId="15" xfId="0" applyFill="1" applyBorder="1"/>
    <xf numFmtId="0" fontId="3" fillId="9" borderId="0" xfId="0" applyFont="1" applyFill="1" applyAlignment="1">
      <alignment vertical="center"/>
    </xf>
    <xf numFmtId="0" fontId="13" fillId="13" borderId="0" xfId="0" applyFont="1" applyFill="1" applyAlignment="1"/>
    <xf numFmtId="0" fontId="0" fillId="4" borderId="0" xfId="0" applyFill="1" applyBorder="1"/>
    <xf numFmtId="0" fontId="0" fillId="4" borderId="15" xfId="0" applyFill="1" applyBorder="1"/>
    <xf numFmtId="0" fontId="0" fillId="14" borderId="0" xfId="0" applyFill="1"/>
    <xf numFmtId="0" fontId="18" fillId="14" borderId="0" xfId="0" applyFont="1" applyFill="1"/>
    <xf numFmtId="0" fontId="3" fillId="14" borderId="0" xfId="0" applyFont="1" applyFill="1" applyAlignment="1">
      <alignment vertical="center"/>
    </xf>
    <xf numFmtId="0" fontId="8" fillId="14" borderId="0" xfId="1" applyFont="1" applyFill="1" applyAlignment="1">
      <alignment vertical="center"/>
    </xf>
    <xf numFmtId="0" fontId="40" fillId="4" borderId="0" xfId="1" applyFont="1" applyFill="1" applyBorder="1" applyAlignment="1">
      <alignment vertical="center"/>
    </xf>
    <xf numFmtId="168" fontId="4" fillId="9" borderId="1" xfId="0" applyNumberFormat="1" applyFont="1" applyFill="1" applyBorder="1" applyAlignment="1" applyProtection="1"/>
    <xf numFmtId="0" fontId="26" fillId="9" borderId="1" xfId="2" applyFont="1" applyFill="1" applyBorder="1" applyAlignment="1" applyProtection="1">
      <alignment horizontal="center"/>
    </xf>
    <xf numFmtId="168" fontId="4" fillId="9" borderId="1" xfId="0" applyNumberFormat="1" applyFont="1" applyFill="1" applyBorder="1" applyAlignment="1">
      <alignment horizontal="center"/>
    </xf>
    <xf numFmtId="0" fontId="47" fillId="0" borderId="3" xfId="2" applyFont="1" applyBorder="1" applyAlignment="1" applyProtection="1">
      <alignment horizontal="center"/>
      <protection locked="0"/>
    </xf>
    <xf numFmtId="0" fontId="47" fillId="0" borderId="4" xfId="2" applyFont="1" applyBorder="1" applyAlignment="1" applyProtection="1">
      <alignment horizontal="center"/>
      <protection locked="0"/>
    </xf>
    <xf numFmtId="0" fontId="0" fillId="0" borderId="6" xfId="0" applyBorder="1"/>
    <xf numFmtId="9" fontId="34" fillId="0" borderId="1" xfId="3" applyNumberFormat="1" applyFont="1" applyFill="1" applyBorder="1" applyAlignment="1">
      <alignment horizontal="center" vertical="center"/>
    </xf>
    <xf numFmtId="0" fontId="18" fillId="14" borderId="0" xfId="0" applyFont="1" applyFill="1" applyAlignment="1"/>
    <xf numFmtId="0" fontId="0" fillId="0" borderId="0" xfId="0" applyFill="1"/>
    <xf numFmtId="0" fontId="0" fillId="0" borderId="9" xfId="0" applyBorder="1" applyAlignment="1"/>
    <xf numFmtId="168" fontId="37" fillId="9" borderId="1" xfId="7" applyNumberFormat="1" applyFont="1" applyFill="1" applyBorder="1" applyAlignment="1">
      <alignment horizontal="center"/>
    </xf>
    <xf numFmtId="0" fontId="3" fillId="0" borderId="1" xfId="0" applyFont="1" applyBorder="1" applyAlignment="1" applyProtection="1">
      <alignment horizontal="center"/>
      <protection locked="0"/>
    </xf>
    <xf numFmtId="10" fontId="17" fillId="0" borderId="1" xfId="6" applyNumberFormat="1" applyFont="1" applyBorder="1" applyAlignment="1" applyProtection="1">
      <alignment horizontal="center"/>
      <protection locked="0"/>
    </xf>
    <xf numFmtId="0" fontId="0" fillId="4" borderId="0" xfId="0" applyFill="1" applyAlignment="1">
      <alignment horizontal="center"/>
    </xf>
    <xf numFmtId="0" fontId="44" fillId="9" borderId="0" xfId="0" applyFont="1" applyFill="1" applyAlignment="1">
      <alignment horizontal="center" wrapText="1"/>
    </xf>
    <xf numFmtId="0" fontId="0" fillId="9" borderId="0" xfId="0" applyFont="1" applyFill="1" applyAlignment="1">
      <alignment horizontal="center" wrapText="1"/>
    </xf>
    <xf numFmtId="0" fontId="45" fillId="9" borderId="0" xfId="0" applyFont="1" applyFill="1" applyAlignment="1">
      <alignment horizontal="center"/>
    </xf>
    <xf numFmtId="0" fontId="46" fillId="9" borderId="0" xfId="0" applyFont="1" applyFill="1" applyAlignment="1">
      <alignment horizontal="right" vertical="center"/>
    </xf>
    <xf numFmtId="0" fontId="3" fillId="9" borderId="0" xfId="0" applyFont="1" applyFill="1" applyAlignment="1">
      <alignment horizontal="left" vertical="center"/>
    </xf>
    <xf numFmtId="0" fontId="3" fillId="3" borderId="1" xfId="3" applyBorder="1" applyAlignment="1">
      <alignment horizontal="left" vertical="center"/>
    </xf>
    <xf numFmtId="0" fontId="3" fillId="3" borderId="3" xfId="3" applyBorder="1" applyAlignment="1">
      <alignment horizontal="left" vertical="center"/>
    </xf>
    <xf numFmtId="0" fontId="3" fillId="3" borderId="1" xfId="0" applyFont="1" applyFill="1" applyBorder="1" applyAlignment="1">
      <alignment horizontal="left"/>
    </xf>
    <xf numFmtId="0" fontId="3" fillId="3" borderId="3" xfId="0" applyFont="1" applyFill="1" applyBorder="1" applyAlignment="1">
      <alignment horizontal="left"/>
    </xf>
    <xf numFmtId="0" fontId="3" fillId="3" borderId="4" xfId="0" applyFont="1" applyFill="1" applyBorder="1" applyAlignment="1">
      <alignment horizontal="left"/>
    </xf>
    <xf numFmtId="165" fontId="8" fillId="9" borderId="1" xfId="1" applyNumberFormat="1" applyFont="1" applyFill="1" applyBorder="1" applyAlignment="1">
      <alignment horizontal="left"/>
    </xf>
    <xf numFmtId="165" fontId="4" fillId="9" borderId="1" xfId="0" applyNumberFormat="1" applyFont="1" applyFill="1" applyBorder="1" applyAlignment="1">
      <alignment horizontal="left"/>
    </xf>
    <xf numFmtId="165" fontId="4" fillId="9" borderId="2" xfId="0" applyNumberFormat="1" applyFont="1" applyFill="1" applyBorder="1" applyAlignment="1">
      <alignment horizontal="left"/>
    </xf>
    <xf numFmtId="0" fontId="3" fillId="3" borderId="10" xfId="0" applyFont="1" applyFill="1" applyBorder="1" applyAlignment="1">
      <alignment horizontal="left" vertical="center"/>
    </xf>
    <xf numFmtId="0" fontId="3" fillId="3" borderId="6" xfId="0" applyFont="1" applyFill="1" applyBorder="1" applyAlignment="1">
      <alignment horizontal="left" vertical="center"/>
    </xf>
    <xf numFmtId="0" fontId="3" fillId="3" borderId="11" xfId="0" applyFont="1" applyFill="1" applyBorder="1" applyAlignment="1">
      <alignment horizontal="left" vertical="center"/>
    </xf>
    <xf numFmtId="0" fontId="3" fillId="3" borderId="3" xfId="0" applyFont="1" applyFill="1" applyBorder="1" applyAlignment="1">
      <alignment horizontal="left" vertical="center"/>
    </xf>
    <xf numFmtId="0" fontId="0" fillId="3" borderId="5" xfId="0" applyFill="1" applyBorder="1" applyAlignment="1">
      <alignment horizontal="left" vertical="center"/>
    </xf>
    <xf numFmtId="0" fontId="0" fillId="3" borderId="4" xfId="0" applyFill="1" applyBorder="1" applyAlignment="1">
      <alignment horizontal="left" vertical="center"/>
    </xf>
    <xf numFmtId="165" fontId="3" fillId="9" borderId="3" xfId="0" applyNumberFormat="1" applyFont="1" applyFill="1" applyBorder="1" applyAlignment="1">
      <alignment horizontal="center" vertical="center"/>
    </xf>
    <xf numFmtId="165" fontId="3" fillId="9" borderId="4" xfId="0" applyNumberFormat="1" applyFont="1" applyFill="1" applyBorder="1" applyAlignment="1">
      <alignment horizontal="center" vertical="center"/>
    </xf>
    <xf numFmtId="165" fontId="20" fillId="9" borderId="2" xfId="0" applyNumberFormat="1" applyFont="1" applyFill="1" applyBorder="1" applyAlignment="1">
      <alignment horizontal="center" vertical="center"/>
    </xf>
    <xf numFmtId="165" fontId="20" fillId="9" borderId="14" xfId="0" applyNumberFormat="1" applyFont="1" applyFill="1" applyBorder="1" applyAlignment="1">
      <alignment horizontal="center" vertical="center"/>
    </xf>
    <xf numFmtId="0" fontId="11" fillId="3" borderId="8" xfId="0" applyFont="1" applyFill="1" applyBorder="1" applyAlignment="1">
      <alignment horizontal="left"/>
    </xf>
    <xf numFmtId="0" fontId="11" fillId="3" borderId="9" xfId="0" applyFont="1" applyFill="1" applyBorder="1" applyAlignment="1">
      <alignment horizontal="left"/>
    </xf>
    <xf numFmtId="0" fontId="11" fillId="3" borderId="13" xfId="0" applyFont="1" applyFill="1" applyBorder="1" applyAlignment="1">
      <alignment horizontal="left"/>
    </xf>
    <xf numFmtId="0" fontId="15" fillId="0" borderId="0" xfId="0" applyFont="1" applyAlignment="1">
      <alignment horizontal="right"/>
    </xf>
    <xf numFmtId="0" fontId="43" fillId="0" borderId="0" xfId="1" applyFont="1" applyAlignment="1">
      <alignment horizontal="left"/>
    </xf>
    <xf numFmtId="0" fontId="3" fillId="3" borderId="5" xfId="0" applyFont="1" applyFill="1" applyBorder="1" applyAlignment="1">
      <alignment horizontal="left"/>
    </xf>
    <xf numFmtId="165" fontId="4" fillId="9" borderId="1" xfId="2" applyNumberFormat="1" applyFill="1" applyBorder="1" applyAlignment="1">
      <alignment horizontal="center"/>
    </xf>
    <xf numFmtId="0" fontId="43" fillId="0" borderId="7" xfId="1" applyFont="1" applyBorder="1" applyAlignment="1">
      <alignment horizontal="left"/>
    </xf>
    <xf numFmtId="165" fontId="13" fillId="9" borderId="10" xfId="0" applyNumberFormat="1" applyFont="1" applyFill="1" applyBorder="1" applyAlignment="1">
      <alignment horizontal="center" vertical="center" wrapText="1"/>
    </xf>
    <xf numFmtId="165" fontId="13" fillId="9" borderId="11" xfId="0" applyNumberFormat="1" applyFont="1" applyFill="1" applyBorder="1" applyAlignment="1">
      <alignment horizontal="center" vertical="center" wrapText="1"/>
    </xf>
    <xf numFmtId="165" fontId="13" fillId="9" borderId="8" xfId="0" applyNumberFormat="1" applyFont="1" applyFill="1" applyBorder="1" applyAlignment="1">
      <alignment horizontal="center" vertical="center" wrapText="1"/>
    </xf>
    <xf numFmtId="165" fontId="13" fillId="9" borderId="13" xfId="0" applyNumberFormat="1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left"/>
    </xf>
    <xf numFmtId="0" fontId="3" fillId="3" borderId="9" xfId="0" applyFont="1" applyFill="1" applyBorder="1" applyAlignment="1">
      <alignment horizontal="left"/>
    </xf>
    <xf numFmtId="0" fontId="3" fillId="3" borderId="13" xfId="0" applyFont="1" applyFill="1" applyBorder="1" applyAlignment="1">
      <alignment horizontal="left"/>
    </xf>
    <xf numFmtId="0" fontId="1" fillId="2" borderId="0" xfId="0" applyFont="1" applyFill="1" applyAlignment="1">
      <alignment horizontal="center" vertical="center" wrapText="1"/>
    </xf>
    <xf numFmtId="164" fontId="4" fillId="9" borderId="1" xfId="0" applyNumberFormat="1" applyFont="1" applyFill="1" applyBorder="1" applyAlignment="1">
      <alignment horizontal="center"/>
    </xf>
    <xf numFmtId="165" fontId="4" fillId="9" borderId="3" xfId="0" applyNumberFormat="1" applyFont="1" applyFill="1" applyBorder="1" applyAlignment="1">
      <alignment horizontal="left"/>
    </xf>
    <xf numFmtId="165" fontId="4" fillId="9" borderId="4" xfId="0" applyNumberFormat="1" applyFont="1" applyFill="1" applyBorder="1" applyAlignment="1">
      <alignment horizontal="left"/>
    </xf>
    <xf numFmtId="0" fontId="38" fillId="0" borderId="0" xfId="0" applyFont="1" applyAlignment="1">
      <alignment horizontal="center"/>
    </xf>
    <xf numFmtId="0" fontId="3" fillId="3" borderId="8" xfId="3" applyBorder="1" applyAlignment="1">
      <alignment horizontal="left"/>
    </xf>
    <xf numFmtId="0" fontId="3" fillId="3" borderId="9" xfId="3" applyBorder="1" applyAlignment="1">
      <alignment horizontal="left"/>
    </xf>
    <xf numFmtId="0" fontId="3" fillId="3" borderId="13" xfId="3" applyBorder="1" applyAlignment="1">
      <alignment horizontal="left"/>
    </xf>
    <xf numFmtId="0" fontId="0" fillId="9" borderId="9" xfId="0" applyFill="1" applyBorder="1" applyAlignment="1">
      <alignment horizontal="center"/>
    </xf>
    <xf numFmtId="0" fontId="4" fillId="4" borderId="3" xfId="0" applyNumberFormat="1" applyFont="1" applyFill="1" applyBorder="1" applyAlignment="1" applyProtection="1">
      <alignment horizontal="left"/>
      <protection locked="0"/>
    </xf>
    <xf numFmtId="0" fontId="4" fillId="4" borderId="5" xfId="0" applyNumberFormat="1" applyFont="1" applyFill="1" applyBorder="1" applyAlignment="1" applyProtection="1">
      <alignment horizontal="left"/>
      <protection locked="0"/>
    </xf>
    <xf numFmtId="0" fontId="4" fillId="4" borderId="4" xfId="0" applyNumberFormat="1" applyFont="1" applyFill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0" borderId="5" xfId="0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/>
      <protection locked="0"/>
    </xf>
    <xf numFmtId="0" fontId="0" fillId="9" borderId="6" xfId="0" applyFill="1" applyBorder="1" applyAlignment="1">
      <alignment horizontal="center"/>
    </xf>
    <xf numFmtId="0" fontId="11" fillId="9" borderId="5" xfId="0" applyFont="1" applyFill="1" applyBorder="1" applyAlignment="1">
      <alignment horizontal="center"/>
    </xf>
    <xf numFmtId="0" fontId="3" fillId="3" borderId="10" xfId="3" applyBorder="1" applyAlignment="1">
      <alignment horizontal="left"/>
    </xf>
    <xf numFmtId="0" fontId="3" fillId="3" borderId="6" xfId="3" applyBorder="1" applyAlignment="1">
      <alignment horizontal="left"/>
    </xf>
    <xf numFmtId="0" fontId="3" fillId="3" borderId="11" xfId="3" applyBorder="1" applyAlignment="1">
      <alignment horizontal="left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center"/>
      <protection locked="0"/>
    </xf>
    <xf numFmtId="164" fontId="4" fillId="0" borderId="1" xfId="0" applyNumberFormat="1" applyFont="1" applyBorder="1" applyAlignment="1" applyProtection="1">
      <alignment horizontal="center"/>
      <protection locked="0"/>
    </xf>
    <xf numFmtId="0" fontId="4" fillId="0" borderId="1" xfId="2" applyBorder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4" fillId="4" borderId="1" xfId="0" applyFont="1" applyFill="1" applyBorder="1" applyAlignment="1" applyProtection="1">
      <alignment horizontal="left"/>
      <protection locked="0"/>
    </xf>
    <xf numFmtId="0" fontId="4" fillId="0" borderId="3" xfId="2" applyBorder="1" applyAlignment="1" applyProtection="1">
      <alignment horizontal="center"/>
      <protection locked="0"/>
    </xf>
    <xf numFmtId="0" fontId="4" fillId="0" borderId="5" xfId="2" applyBorder="1" applyAlignment="1" applyProtection="1">
      <alignment horizontal="center"/>
      <protection locked="0"/>
    </xf>
    <xf numFmtId="0" fontId="4" fillId="0" borderId="4" xfId="2" applyBorder="1" applyAlignment="1" applyProtection="1">
      <alignment horizontal="center"/>
      <protection locked="0"/>
    </xf>
    <xf numFmtId="0" fontId="4" fillId="4" borderId="3" xfId="0" quotePrefix="1" applyFont="1" applyFill="1" applyBorder="1" applyAlignment="1" applyProtection="1">
      <alignment horizontal="left"/>
      <protection locked="0"/>
    </xf>
    <xf numFmtId="0" fontId="4" fillId="4" borderId="5" xfId="0" applyFont="1" applyFill="1" applyBorder="1" applyAlignment="1" applyProtection="1">
      <alignment horizontal="left"/>
      <protection locked="0"/>
    </xf>
    <xf numFmtId="0" fontId="4" fillId="4" borderId="4" xfId="0" applyFont="1" applyFill="1" applyBorder="1" applyAlignment="1" applyProtection="1">
      <alignment horizontal="left"/>
      <protection locked="0"/>
    </xf>
    <xf numFmtId="0" fontId="7" fillId="4" borderId="1" xfId="1" applyFill="1" applyBorder="1" applyAlignment="1" applyProtection="1">
      <alignment horizontal="left"/>
      <protection locked="0"/>
    </xf>
    <xf numFmtId="0" fontId="0" fillId="9" borderId="1" xfId="0" applyFill="1" applyBorder="1" applyAlignment="1">
      <alignment horizontal="left"/>
    </xf>
    <xf numFmtId="0" fontId="4" fillId="4" borderId="3" xfId="0" applyFont="1" applyFill="1" applyBorder="1" applyAlignment="1" applyProtection="1">
      <alignment horizontal="left"/>
      <protection locked="0"/>
    </xf>
    <xf numFmtId="0" fontId="4" fillId="0" borderId="1" xfId="2" applyBorder="1" applyAlignment="1" applyProtection="1">
      <alignment horizontal="left"/>
      <protection locked="0"/>
    </xf>
    <xf numFmtId="0" fontId="3" fillId="3" borderId="1" xfId="3" applyBorder="1" applyAlignment="1">
      <alignment horizontal="left"/>
    </xf>
    <xf numFmtId="0" fontId="4" fillId="0" borderId="3" xfId="2" applyBorder="1" applyAlignment="1" applyProtection="1">
      <alignment horizontal="left"/>
      <protection locked="0"/>
    </xf>
    <xf numFmtId="0" fontId="4" fillId="0" borderId="5" xfId="2" applyBorder="1" applyAlignment="1" applyProtection="1">
      <alignment horizontal="left"/>
      <protection locked="0"/>
    </xf>
    <xf numFmtId="0" fontId="4" fillId="0" borderId="4" xfId="2" applyBorder="1" applyAlignment="1" applyProtection="1">
      <alignment horizontal="left"/>
      <protection locked="0"/>
    </xf>
    <xf numFmtId="0" fontId="11" fillId="5" borderId="3" xfId="0" applyFont="1" applyFill="1" applyBorder="1" applyAlignment="1">
      <alignment horizontal="center"/>
    </xf>
    <xf numFmtId="0" fontId="11" fillId="5" borderId="4" xfId="0" applyFont="1" applyFill="1" applyBorder="1" applyAlignment="1">
      <alignment horizontal="center"/>
    </xf>
    <xf numFmtId="0" fontId="3" fillId="3" borderId="1" xfId="3" applyFont="1" applyBorder="1"/>
    <xf numFmtId="0" fontId="47" fillId="0" borderId="1" xfId="2" applyFont="1" applyBorder="1" applyAlignment="1" applyProtection="1">
      <alignment horizontal="center"/>
      <protection locked="0"/>
    </xf>
    <xf numFmtId="0" fontId="3" fillId="3" borderId="3" xfId="3" applyFont="1" applyBorder="1" applyAlignment="1">
      <alignment horizontal="left"/>
    </xf>
    <xf numFmtId="0" fontId="3" fillId="3" borderId="5" xfId="3" applyFont="1" applyBorder="1" applyAlignment="1">
      <alignment horizontal="left"/>
    </xf>
    <xf numFmtId="0" fontId="3" fillId="3" borderId="4" xfId="3" applyFont="1" applyBorder="1" applyAlignment="1">
      <alignment horizontal="left"/>
    </xf>
    <xf numFmtId="0" fontId="11" fillId="9" borderId="1" xfId="0" applyFont="1" applyFill="1" applyBorder="1" applyAlignment="1">
      <alignment horizontal="center"/>
    </xf>
    <xf numFmtId="0" fontId="10" fillId="2" borderId="19" xfId="0" applyFont="1" applyFill="1" applyBorder="1"/>
    <xf numFmtId="0" fontId="10" fillId="2" borderId="20" xfId="0" applyFont="1" applyFill="1" applyBorder="1"/>
    <xf numFmtId="0" fontId="10" fillId="2" borderId="21" xfId="0" applyFont="1" applyFill="1" applyBorder="1"/>
    <xf numFmtId="0" fontId="5" fillId="2" borderId="0" xfId="0" applyFont="1" applyFill="1" applyAlignment="1">
      <alignment horizontal="left" vertical="center"/>
    </xf>
    <xf numFmtId="0" fontId="10" fillId="2" borderId="16" xfId="0" applyFont="1" applyFill="1" applyBorder="1" applyAlignment="1">
      <alignment horizontal="left"/>
    </xf>
    <xf numFmtId="0" fontId="10" fillId="2" borderId="17" xfId="0" applyFont="1" applyFill="1" applyBorder="1" applyAlignment="1">
      <alignment horizontal="left"/>
    </xf>
    <xf numFmtId="0" fontId="41" fillId="2" borderId="17" xfId="1" applyFont="1" applyFill="1" applyBorder="1" applyAlignment="1">
      <alignment horizontal="left" vertical="center"/>
    </xf>
    <xf numFmtId="0" fontId="41" fillId="2" borderId="18" xfId="1" applyFont="1" applyFill="1" applyBorder="1" applyAlignment="1">
      <alignment horizontal="left" vertical="center"/>
    </xf>
    <xf numFmtId="0" fontId="4" fillId="4" borderId="1" xfId="0" quotePrefix="1" applyFont="1" applyFill="1" applyBorder="1" applyAlignment="1" applyProtection="1">
      <alignment horizontal="left"/>
      <protection locked="0"/>
    </xf>
    <xf numFmtId="164" fontId="26" fillId="0" borderId="1" xfId="2" applyNumberFormat="1" applyFont="1" applyBorder="1" applyAlignment="1" applyProtection="1">
      <alignment horizontal="center"/>
      <protection locked="0"/>
    </xf>
    <xf numFmtId="0" fontId="13" fillId="0" borderId="5" xfId="0" applyFont="1" applyBorder="1" applyAlignment="1">
      <alignment horizontal="left"/>
    </xf>
    <xf numFmtId="165" fontId="9" fillId="9" borderId="1" xfId="1" applyNumberFormat="1" applyFont="1" applyFill="1" applyBorder="1" applyAlignment="1">
      <alignment horizontal="left"/>
    </xf>
    <xf numFmtId="165" fontId="4" fillId="9" borderId="3" xfId="2" applyNumberFormat="1" applyFill="1" applyBorder="1" applyAlignment="1">
      <alignment horizontal="center"/>
    </xf>
    <xf numFmtId="165" fontId="4" fillId="9" borderId="5" xfId="2" applyNumberFormat="1" applyFill="1" applyBorder="1" applyAlignment="1">
      <alignment horizontal="center"/>
    </xf>
    <xf numFmtId="165" fontId="4" fillId="9" borderId="4" xfId="2" applyNumberFormat="1" applyFill="1" applyBorder="1" applyAlignment="1">
      <alignment horizontal="center"/>
    </xf>
    <xf numFmtId="0" fontId="5" fillId="7" borderId="0" xfId="0" applyFont="1" applyFill="1" applyAlignment="1">
      <alignment horizontal="left" vertical="center"/>
    </xf>
    <xf numFmtId="0" fontId="3" fillId="3" borderId="3" xfId="3" applyBorder="1" applyAlignment="1">
      <alignment horizontal="left"/>
    </xf>
    <xf numFmtId="0" fontId="3" fillId="3" borderId="5" xfId="3" applyBorder="1" applyAlignment="1">
      <alignment horizontal="left"/>
    </xf>
    <xf numFmtId="0" fontId="3" fillId="3" borderId="4" xfId="3" applyBorder="1" applyAlignment="1">
      <alignment horizontal="left"/>
    </xf>
    <xf numFmtId="0" fontId="3" fillId="3" borderId="1" xfId="3" applyBorder="1" applyAlignment="1">
      <alignment horizontal="center" vertical="center" wrapText="1"/>
    </xf>
    <xf numFmtId="166" fontId="23" fillId="0" borderId="1" xfId="2" applyNumberFormat="1" applyFont="1" applyBorder="1" applyAlignment="1" applyProtection="1">
      <alignment horizontal="center"/>
      <protection locked="0"/>
    </xf>
    <xf numFmtId="166" fontId="13" fillId="10" borderId="1" xfId="2" applyNumberFormat="1" applyFont="1" applyFill="1" applyBorder="1" applyAlignment="1">
      <alignment horizontal="center"/>
    </xf>
    <xf numFmtId="0" fontId="22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21" fillId="7" borderId="3" xfId="0" applyFont="1" applyFill="1" applyBorder="1" applyAlignment="1">
      <alignment horizontal="left"/>
    </xf>
    <xf numFmtId="0" fontId="21" fillId="7" borderId="5" xfId="0" applyFont="1" applyFill="1" applyBorder="1" applyAlignment="1">
      <alignment horizontal="left"/>
    </xf>
    <xf numFmtId="0" fontId="21" fillId="7" borderId="4" xfId="0" applyFont="1" applyFill="1" applyBorder="1" applyAlignment="1">
      <alignment horizontal="left"/>
    </xf>
    <xf numFmtId="0" fontId="3" fillId="3" borderId="3" xfId="3" applyBorder="1"/>
    <xf numFmtId="0" fontId="3" fillId="3" borderId="5" xfId="3" applyBorder="1"/>
    <xf numFmtId="0" fontId="3" fillId="3" borderId="4" xfId="3" applyBorder="1"/>
    <xf numFmtId="166" fontId="23" fillId="0" borderId="3" xfId="2" applyNumberFormat="1" applyFont="1" applyBorder="1" applyAlignment="1" applyProtection="1">
      <alignment horizontal="center"/>
      <protection locked="0"/>
    </xf>
    <xf numFmtId="166" fontId="23" fillId="0" borderId="4" xfId="2" applyNumberFormat="1" applyFont="1" applyBorder="1" applyAlignment="1" applyProtection="1">
      <alignment horizontal="center"/>
      <protection locked="0"/>
    </xf>
    <xf numFmtId="166" fontId="13" fillId="10" borderId="3" xfId="2" applyNumberFormat="1" applyFont="1" applyFill="1" applyBorder="1" applyAlignment="1">
      <alignment horizontal="center"/>
    </xf>
    <xf numFmtId="166" fontId="13" fillId="10" borderId="4" xfId="2" applyNumberFormat="1" applyFont="1" applyFill="1" applyBorder="1" applyAlignment="1">
      <alignment horizontal="center"/>
    </xf>
    <xf numFmtId="0" fontId="21" fillId="2" borderId="3" xfId="0" applyFont="1" applyFill="1" applyBorder="1" applyAlignment="1">
      <alignment horizontal="left"/>
    </xf>
    <xf numFmtId="0" fontId="21" fillId="2" borderId="5" xfId="0" applyFont="1" applyFill="1" applyBorder="1" applyAlignment="1">
      <alignment horizontal="left"/>
    </xf>
    <xf numFmtId="0" fontId="21" fillId="2" borderId="4" xfId="0" applyFont="1" applyFill="1" applyBorder="1" applyAlignment="1">
      <alignment horizontal="left"/>
    </xf>
    <xf numFmtId="4" fontId="4" fillId="0" borderId="1" xfId="4" applyNumberFormat="1" applyFont="1" applyBorder="1" applyAlignment="1" applyProtection="1">
      <alignment horizontal="center"/>
      <protection locked="0"/>
    </xf>
    <xf numFmtId="0" fontId="11" fillId="3" borderId="1" xfId="0" applyFont="1" applyFill="1" applyBorder="1" applyAlignment="1">
      <alignment horizontal="left"/>
    </xf>
    <xf numFmtId="0" fontId="3" fillId="3" borderId="4" xfId="3" applyBorder="1" applyAlignment="1">
      <alignment horizontal="left" vertical="center"/>
    </xf>
    <xf numFmtId="0" fontId="4" fillId="0" borderId="10" xfId="0" applyFont="1" applyBorder="1" applyAlignment="1" applyProtection="1">
      <alignment horizontal="left" vertical="top" wrapText="1"/>
      <protection locked="0"/>
    </xf>
    <xf numFmtId="0" fontId="4" fillId="0" borderId="6" xfId="0" applyFont="1" applyBorder="1" applyAlignment="1" applyProtection="1">
      <alignment horizontal="left" vertical="top" wrapText="1"/>
      <protection locked="0"/>
    </xf>
    <xf numFmtId="0" fontId="4" fillId="0" borderId="11" xfId="0" applyFont="1" applyBorder="1" applyAlignment="1" applyProtection="1">
      <alignment horizontal="left" vertical="top" wrapText="1"/>
      <protection locked="0"/>
    </xf>
    <xf numFmtId="0" fontId="4" fillId="0" borderId="12" xfId="0" applyFont="1" applyBorder="1" applyAlignment="1" applyProtection="1">
      <alignment horizontal="left" vertical="top" wrapText="1"/>
      <protection locked="0"/>
    </xf>
    <xf numFmtId="0" fontId="4" fillId="0" borderId="0" xfId="0" applyFont="1" applyBorder="1" applyAlignment="1" applyProtection="1">
      <alignment horizontal="left" vertical="top" wrapText="1"/>
      <protection locked="0"/>
    </xf>
    <xf numFmtId="0" fontId="4" fillId="0" borderId="7" xfId="0" applyFont="1" applyBorder="1" applyAlignment="1" applyProtection="1">
      <alignment horizontal="left" vertical="top" wrapText="1"/>
      <protection locked="0"/>
    </xf>
    <xf numFmtId="0" fontId="4" fillId="0" borderId="8" xfId="0" applyFont="1" applyBorder="1" applyAlignment="1" applyProtection="1">
      <alignment horizontal="left" vertical="top" wrapText="1"/>
      <protection locked="0"/>
    </xf>
    <xf numFmtId="0" fontId="4" fillId="0" borderId="9" xfId="0" applyFont="1" applyBorder="1" applyAlignment="1" applyProtection="1">
      <alignment horizontal="left" vertical="top" wrapText="1"/>
      <protection locked="0"/>
    </xf>
    <xf numFmtId="0" fontId="4" fillId="0" borderId="13" xfId="0" applyFont="1" applyBorder="1" applyAlignment="1" applyProtection="1">
      <alignment horizontal="left" vertical="top" wrapText="1"/>
      <protection locked="0"/>
    </xf>
    <xf numFmtId="166" fontId="13" fillId="10" borderId="3" xfId="2" applyNumberFormat="1" applyFont="1" applyFill="1" applyBorder="1" applyAlignment="1" applyProtection="1">
      <alignment horizontal="center"/>
    </xf>
    <xf numFmtId="166" fontId="13" fillId="10" borderId="4" xfId="2" applyNumberFormat="1" applyFont="1" applyFill="1" applyBorder="1" applyAlignment="1" applyProtection="1">
      <alignment horizontal="center"/>
    </xf>
    <xf numFmtId="168" fontId="3" fillId="9" borderId="1" xfId="0" applyNumberFormat="1" applyFont="1" applyFill="1" applyBorder="1" applyAlignment="1">
      <alignment horizontal="center" vertical="center"/>
    </xf>
    <xf numFmtId="8" fontId="10" fillId="14" borderId="10" xfId="0" applyNumberFormat="1" applyFont="1" applyFill="1" applyBorder="1" applyAlignment="1">
      <alignment horizontal="center" vertical="center"/>
    </xf>
    <xf numFmtId="0" fontId="10" fillId="14" borderId="11" xfId="0" applyFont="1" applyFill="1" applyBorder="1" applyAlignment="1">
      <alignment horizontal="center" vertical="center"/>
    </xf>
    <xf numFmtId="0" fontId="10" fillId="14" borderId="8" xfId="0" applyFont="1" applyFill="1" applyBorder="1" applyAlignment="1">
      <alignment horizontal="center" vertical="center"/>
    </xf>
    <xf numFmtId="0" fontId="10" fillId="14" borderId="13" xfId="0" applyFont="1" applyFill="1" applyBorder="1" applyAlignment="1">
      <alignment horizontal="center" vertical="center"/>
    </xf>
    <xf numFmtId="166" fontId="6" fillId="0" borderId="3" xfId="0" applyNumberFormat="1" applyFont="1" applyFill="1" applyBorder="1" applyAlignment="1" applyProtection="1">
      <alignment horizontal="center" vertical="center"/>
      <protection locked="0"/>
    </xf>
    <xf numFmtId="0" fontId="6" fillId="0" borderId="4" xfId="0" applyFont="1" applyFill="1" applyBorder="1" applyAlignment="1" applyProtection="1">
      <alignment horizontal="center" vertical="center"/>
      <protection locked="0"/>
    </xf>
    <xf numFmtId="0" fontId="3" fillId="3" borderId="3" xfId="3" applyBorder="1" applyAlignment="1">
      <alignment horizontal="center" vertical="center"/>
    </xf>
    <xf numFmtId="0" fontId="3" fillId="3" borderId="5" xfId="3" applyBorder="1" applyAlignment="1">
      <alignment horizontal="center" vertical="center"/>
    </xf>
    <xf numFmtId="0" fontId="11" fillId="3" borderId="3" xfId="0" applyFont="1" applyFill="1" applyBorder="1" applyAlignment="1">
      <alignment horizontal="left"/>
    </xf>
    <xf numFmtId="0" fontId="11" fillId="3" borderId="5" xfId="0" applyFont="1" applyFill="1" applyBorder="1" applyAlignment="1">
      <alignment horizontal="left"/>
    </xf>
    <xf numFmtId="0" fontId="11" fillId="3" borderId="4" xfId="0" applyFont="1" applyFill="1" applyBorder="1" applyAlignment="1">
      <alignment horizontal="left"/>
    </xf>
    <xf numFmtId="0" fontId="13" fillId="2" borderId="19" xfId="0" applyFont="1" applyFill="1" applyBorder="1"/>
    <xf numFmtId="0" fontId="4" fillId="11" borderId="0" xfId="5">
      <alignment horizontal="left" vertical="center"/>
    </xf>
    <xf numFmtId="0" fontId="4" fillId="11" borderId="0" xfId="0" applyFont="1" applyFill="1" applyAlignment="1">
      <alignment horizontal="left" vertical="center"/>
    </xf>
    <xf numFmtId="0" fontId="5" fillId="8" borderId="0" xfId="0" applyFont="1" applyFill="1" applyAlignment="1">
      <alignment horizontal="left" vertical="center"/>
    </xf>
    <xf numFmtId="0" fontId="36" fillId="0" borderId="1" xfId="0" applyFont="1" applyBorder="1" applyAlignment="1">
      <alignment horizontal="center"/>
    </xf>
    <xf numFmtId="0" fontId="35" fillId="0" borderId="1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2" fillId="3" borderId="1" xfId="0" applyFont="1" applyFill="1" applyBorder="1" applyAlignment="1">
      <alignment horizontal="center" vertical="center"/>
    </xf>
    <xf numFmtId="0" fontId="33" fillId="12" borderId="8" xfId="0" applyFont="1" applyFill="1" applyBorder="1" applyAlignment="1">
      <alignment horizontal="center" vertical="top"/>
    </xf>
    <xf numFmtId="0" fontId="33" fillId="12" borderId="9" xfId="0" applyFont="1" applyFill="1" applyBorder="1" applyAlignment="1">
      <alignment horizontal="center" vertical="top"/>
    </xf>
    <xf numFmtId="0" fontId="33" fillId="12" borderId="10" xfId="0" applyFont="1" applyFill="1" applyBorder="1" applyAlignment="1">
      <alignment horizontal="center"/>
    </xf>
    <xf numFmtId="0" fontId="33" fillId="12" borderId="6" xfId="0" applyFont="1" applyFill="1" applyBorder="1" applyAlignment="1">
      <alignment horizontal="center"/>
    </xf>
    <xf numFmtId="0" fontId="33" fillId="12" borderId="1" xfId="0" applyFont="1" applyFill="1" applyBorder="1" applyAlignment="1">
      <alignment horizontal="center"/>
    </xf>
    <xf numFmtId="9" fontId="20" fillId="0" borderId="11" xfId="0" applyNumberFormat="1" applyFont="1" applyBorder="1" applyAlignment="1">
      <alignment horizontal="center" vertical="center"/>
    </xf>
    <xf numFmtId="9" fontId="20" fillId="0" borderId="13" xfId="0" applyNumberFormat="1" applyFont="1" applyBorder="1" applyAlignment="1">
      <alignment horizontal="center" vertical="center"/>
    </xf>
    <xf numFmtId="0" fontId="4" fillId="11" borderId="0" xfId="5" applyAlignment="1">
      <alignment horizontal="left" vertic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20" fillId="7" borderId="10" xfId="0" applyFont="1" applyFill="1" applyBorder="1" applyAlignment="1">
      <alignment horizontal="right"/>
    </xf>
    <xf numFmtId="0" fontId="20" fillId="7" borderId="6" xfId="0" applyFont="1" applyFill="1" applyBorder="1" applyAlignment="1">
      <alignment horizontal="right"/>
    </xf>
    <xf numFmtId="0" fontId="28" fillId="7" borderId="0" xfId="2" applyFont="1" applyFill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28" fillId="7" borderId="8" xfId="2" applyFont="1" applyFill="1" applyBorder="1" applyAlignment="1">
      <alignment horizontal="center"/>
    </xf>
    <xf numFmtId="0" fontId="28" fillId="7" borderId="9" xfId="2" applyFont="1" applyFill="1" applyBorder="1" applyAlignment="1">
      <alignment horizontal="center"/>
    </xf>
    <xf numFmtId="0" fontId="37" fillId="0" borderId="1" xfId="0" applyFont="1" applyFill="1" applyBorder="1" applyAlignment="1" applyProtection="1">
      <alignment horizontal="center" vertical="center"/>
      <protection locked="0"/>
    </xf>
    <xf numFmtId="0" fontId="20" fillId="0" borderId="2" xfId="0" applyFont="1" applyBorder="1" applyAlignment="1" applyProtection="1">
      <alignment horizontal="center" vertical="center"/>
      <protection locked="0"/>
    </xf>
    <xf numFmtId="0" fontId="20" fillId="0" borderId="14" xfId="0" applyFont="1" applyBorder="1" applyAlignment="1" applyProtection="1">
      <alignment horizontal="center" vertical="center"/>
      <protection locked="0"/>
    </xf>
    <xf numFmtId="0" fontId="13" fillId="0" borderId="10" xfId="0" applyFont="1" applyBorder="1" applyAlignment="1" applyProtection="1">
      <alignment horizontal="center" vertical="center" wrapText="1"/>
      <protection locked="0"/>
    </xf>
    <xf numFmtId="0" fontId="13" fillId="0" borderId="11" xfId="0" applyFont="1" applyBorder="1" applyAlignment="1" applyProtection="1">
      <alignment horizontal="center" vertical="center" wrapText="1"/>
      <protection locked="0"/>
    </xf>
    <xf numFmtId="0" fontId="13" fillId="0" borderId="8" xfId="0" applyFont="1" applyBorder="1" applyAlignment="1" applyProtection="1">
      <alignment horizontal="center" vertical="center" wrapText="1"/>
      <protection locked="0"/>
    </xf>
    <xf numFmtId="0" fontId="13" fillId="0" borderId="13" xfId="0" applyFont="1" applyBorder="1" applyAlignment="1" applyProtection="1">
      <alignment horizontal="center" vertical="center" wrapText="1"/>
      <protection locked="0"/>
    </xf>
    <xf numFmtId="0" fontId="48" fillId="14" borderId="0" xfId="0" applyFont="1" applyFill="1" applyAlignment="1">
      <alignment horizontal="center" vertical="center"/>
    </xf>
    <xf numFmtId="0" fontId="18" fillId="14" borderId="0" xfId="0" applyFont="1" applyFill="1" applyAlignment="1">
      <alignment horizontal="center" vertical="center"/>
    </xf>
    <xf numFmtId="0" fontId="8" fillId="14" borderId="0" xfId="1" applyFont="1" applyFill="1" applyAlignment="1">
      <alignment horizontal="right" vertical="center"/>
    </xf>
    <xf numFmtId="0" fontId="3" fillId="14" borderId="0" xfId="0" applyFont="1" applyFill="1" applyAlignment="1">
      <alignment horizontal="center" vertical="center"/>
    </xf>
    <xf numFmtId="0" fontId="3" fillId="14" borderId="0" xfId="0" applyFont="1" applyFill="1" applyAlignment="1">
      <alignment horizontal="right" vertical="center"/>
    </xf>
    <xf numFmtId="0" fontId="40" fillId="4" borderId="0" xfId="1" applyFont="1" applyFill="1" applyBorder="1" applyAlignment="1">
      <alignment horizontal="center" vertical="center"/>
    </xf>
  </cellXfs>
  <cellStyles count="8">
    <cellStyle name="Blue Text" xfId="5" xr:uid="{D44220FE-1010-4D51-8F8F-C4E755CD45B8}"/>
    <cellStyle name="Category1" xfId="3" xr:uid="{A8F0E5BB-DDC1-440A-A968-22616235BE1D}"/>
    <cellStyle name="Cell Entry1" xfId="2" xr:uid="{B9E9312B-9F65-4D1D-AA31-6C1B1BC5897F}"/>
    <cellStyle name="Comma" xfId="4" builtinId="3"/>
    <cellStyle name="Hyperlink" xfId="1" builtinId="8"/>
    <cellStyle name="Neutral" xfId="7" builtinId="28"/>
    <cellStyle name="Normal" xfId="0" builtinId="0"/>
    <cellStyle name="Percent" xfId="6" builtinId="5"/>
  </cellStyles>
  <dxfs count="1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Contact Info'!A1"/><Relationship Id="rId3" Type="http://schemas.openxmlformats.org/officeDocument/2006/relationships/hyperlink" Target="file:///C:\Users\John\Downloads\Financial%20Security%20in%20the%2021st%20Century.pptx" TargetMode="External"/><Relationship Id="rId7" Type="http://schemas.openxmlformats.org/officeDocument/2006/relationships/image" Target="../media/image5.png"/><Relationship Id="rId12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hyperlink" Target="file:///C:\Users\John\Downloads\Direct%20Selling%20Business%20Model_HZ.pptx" TargetMode="External"/><Relationship Id="rId6" Type="http://schemas.openxmlformats.org/officeDocument/2006/relationships/image" Target="../media/image4.png"/><Relationship Id="rId11" Type="http://schemas.openxmlformats.org/officeDocument/2006/relationships/image" Target="../media/image8.png"/><Relationship Id="rId5" Type="http://schemas.openxmlformats.org/officeDocument/2006/relationships/hyperlink" Target="file:///C:\Users\John\Downloads\Johnny%20D&#8217;s%20Health%20Zone%20Plus.pptx" TargetMode="External"/><Relationship Id="rId10" Type="http://schemas.openxmlformats.org/officeDocument/2006/relationships/image" Target="../media/image7.svg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gif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19050</xdr:colOff>
      <xdr:row>14</xdr:row>
      <xdr:rowOff>25532</xdr:rowOff>
    </xdr:from>
    <xdr:to>
      <xdr:col>20</xdr:col>
      <xdr:colOff>0</xdr:colOff>
      <xdr:row>21</xdr:row>
      <xdr:rowOff>47625</xdr:rowOff>
    </xdr:to>
    <xdr:pic>
      <xdr:nvPicPr>
        <xdr:cNvPr id="12" name="Picture 11" descr="Direct Selling Business Model_HZ.pptx - Microsoft PowerPoint non-commercial use">
          <a:hlinkClick xmlns:r="http://schemas.openxmlformats.org/officeDocument/2006/relationships" r:id="rId1" tooltip="What is the Direct Selling Business Model? - Power Points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56" t="22475" r="17149" b="11440"/>
        <a:stretch/>
      </xdr:blipFill>
      <xdr:spPr>
        <a:xfrm>
          <a:off x="10382250" y="2692532"/>
          <a:ext cx="1809750" cy="135559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19050</xdr:colOff>
      <xdr:row>14</xdr:row>
      <xdr:rowOff>26953</xdr:rowOff>
    </xdr:from>
    <xdr:to>
      <xdr:col>11</xdr:col>
      <xdr:colOff>600075</xdr:colOff>
      <xdr:row>21</xdr:row>
      <xdr:rowOff>28575</xdr:rowOff>
    </xdr:to>
    <xdr:pic>
      <xdr:nvPicPr>
        <xdr:cNvPr id="16" name="Picture 15" descr="Financial Security in the 21st Century.pptx - Microsoft PowerPoint non-commercial use">
          <a:hlinkClick xmlns:r="http://schemas.openxmlformats.org/officeDocument/2006/relationships" r:id="rId3" tooltip="The Key to Financial Security in the 21st Century - Power Points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47" t="22257" r="18913" b="12803"/>
        <a:stretch/>
      </xdr:blipFill>
      <xdr:spPr>
        <a:xfrm>
          <a:off x="5505450" y="2693953"/>
          <a:ext cx="1800225" cy="133512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28576</xdr:colOff>
      <xdr:row>14</xdr:row>
      <xdr:rowOff>20482</xdr:rowOff>
    </xdr:from>
    <xdr:to>
      <xdr:col>15</xdr:col>
      <xdr:colOff>600075</xdr:colOff>
      <xdr:row>21</xdr:row>
      <xdr:rowOff>28603</xdr:rowOff>
    </xdr:to>
    <xdr:pic>
      <xdr:nvPicPr>
        <xdr:cNvPr id="18" name="Picture 17" descr="Johnny D’s Health Zone Plus.pptx - Microsoft PowerPoint non-commercial use">
          <a:hlinkClick xmlns:r="http://schemas.openxmlformats.org/officeDocument/2006/relationships" r:id="rId5" tooltip="Johnny D's Health Zone Plus Company - Power Points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14" t="22198" r="19548" b="13036"/>
        <a:stretch/>
      </xdr:blipFill>
      <xdr:spPr>
        <a:xfrm>
          <a:off x="7953376" y="2687482"/>
          <a:ext cx="1790699" cy="134162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137160</xdr:colOff>
          <xdr:row>1</xdr:row>
          <xdr:rowOff>76200</xdr:rowOff>
        </xdr:from>
        <xdr:to>
          <xdr:col>17</xdr:col>
          <xdr:colOff>289560</xdr:colOff>
          <xdr:row>5</xdr:row>
          <xdr:rowOff>76200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17</xdr:col>
      <xdr:colOff>314325</xdr:colOff>
      <xdr:row>1</xdr:row>
      <xdr:rowOff>66675</xdr:rowOff>
    </xdr:from>
    <xdr:to>
      <xdr:col>20</xdr:col>
      <xdr:colOff>238125</xdr:colOff>
      <xdr:row>4</xdr:row>
      <xdr:rowOff>167640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10677525" y="249555"/>
          <a:ext cx="1752600" cy="64960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>
              <a:tab pos="1371600" algn="l"/>
              <a:tab pos="3086100" algn="l"/>
            </a:tabLst>
            <a:defRPr/>
          </a:pP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srgbClr val="4472C4">
                  <a:lumMod val="75000"/>
                </a:srgbClr>
              </a:solidFill>
              <a:effectLst/>
              <a:uLnTx/>
              <a:uFillTx/>
              <a:latin typeface="Times New Roman" panose="02020603050405020304" pitchFamily="18" charset="0"/>
              <a:ea typeface="Times New Roman" panose="02020603050405020304" pitchFamily="18" charset="0"/>
              <a:cs typeface="+mn-cs"/>
            </a:rPr>
            <a:t>Home-Based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>
              <a:tab pos="1371600" algn="l"/>
              <a:tab pos="3086100" algn="l"/>
            </a:tabLst>
            <a:defRPr/>
          </a:pP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srgbClr val="4472C4">
                  <a:lumMod val="75000"/>
                </a:srgbClr>
              </a:solidFill>
              <a:effectLst/>
              <a:uLnTx/>
              <a:uFillTx/>
              <a:latin typeface="Times New Roman" panose="02020603050405020304" pitchFamily="18" charset="0"/>
              <a:ea typeface="Times New Roman" panose="02020603050405020304" pitchFamily="18" charset="0"/>
              <a:cs typeface="+mn-cs"/>
            </a:rPr>
            <a:t> (E-commerce)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srgbClr val="4472C4">
                  <a:lumMod val="75000"/>
                </a:srgbClr>
              </a:solidFill>
              <a:effectLst/>
              <a:uLnTx/>
              <a:uFillTx/>
              <a:latin typeface="Times New Roman" panose="02020603050405020304" pitchFamily="18" charset="0"/>
              <a:ea typeface="Times New Roman" panose="02020603050405020304" pitchFamily="18" charset="0"/>
              <a:cs typeface="+mn-cs"/>
            </a:rPr>
            <a:t>Business Opportunity</a:t>
          </a:r>
        </a:p>
        <a:p>
          <a:endParaRPr lang="en-US" sz="1100"/>
        </a:p>
      </xdr:txBody>
    </xdr:sp>
    <xdr:clientData/>
  </xdr:twoCellAnchor>
  <xdr:twoCellAnchor editAs="oneCell">
    <xdr:from>
      <xdr:col>8</xdr:col>
      <xdr:colOff>85725</xdr:colOff>
      <xdr:row>0</xdr:row>
      <xdr:rowOff>38100</xdr:rowOff>
    </xdr:from>
    <xdr:to>
      <xdr:col>15</xdr:col>
      <xdr:colOff>250701</xdr:colOff>
      <xdr:row>8</xdr:row>
      <xdr:rowOff>95769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62525" y="38100"/>
          <a:ext cx="4432176" cy="1591194"/>
        </a:xfrm>
        <a:prstGeom prst="rect">
          <a:avLst/>
        </a:prstGeom>
      </xdr:spPr>
    </xdr:pic>
    <xdr:clientData/>
  </xdr:twoCellAnchor>
  <xdr:twoCellAnchor>
    <xdr:from>
      <xdr:col>10</xdr:col>
      <xdr:colOff>600075</xdr:colOff>
      <xdr:row>10</xdr:row>
      <xdr:rowOff>123825</xdr:rowOff>
    </xdr:from>
    <xdr:to>
      <xdr:col>18</xdr:col>
      <xdr:colOff>523875</xdr:colOff>
      <xdr:row>11</xdr:row>
      <xdr:rowOff>228600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696075" y="2076450"/>
          <a:ext cx="480060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i="1">
              <a:latin typeface="Times New Roman" panose="02020603050405020304" pitchFamily="18" charset="0"/>
              <a:cs typeface="Times New Roman" panose="02020603050405020304" pitchFamily="18" charset="0"/>
            </a:rPr>
            <a:t>Click on the slide image below to</a:t>
          </a:r>
          <a:r>
            <a:rPr lang="en-US" sz="1200" i="1" baseline="0">
              <a:latin typeface="Times New Roman" panose="02020603050405020304" pitchFamily="18" charset="0"/>
              <a:cs typeface="Times New Roman" panose="02020603050405020304" pitchFamily="18" charset="0"/>
            </a:rPr>
            <a:t> access the power point presentation file.</a:t>
          </a:r>
          <a:endParaRPr lang="en-US" sz="1200" i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17</xdr:col>
      <xdr:colOff>302895</xdr:colOff>
      <xdr:row>4</xdr:row>
      <xdr:rowOff>161924</xdr:rowOff>
    </xdr:from>
    <xdr:to>
      <xdr:col>20</xdr:col>
      <xdr:colOff>379095</xdr:colOff>
      <xdr:row>9</xdr:row>
      <xdr:rowOff>15240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0666095" y="893444"/>
          <a:ext cx="1905000" cy="782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1">
              <a:latin typeface="Times New Roman" panose="02020603050405020304" pitchFamily="18" charset="0"/>
              <a:cs typeface="Times New Roman" panose="02020603050405020304" pitchFamily="18" charset="0"/>
            </a:rPr>
            <a:t>Click</a:t>
          </a:r>
          <a:r>
            <a:rPr lang="en-US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on the money icon </a:t>
          </a:r>
        </a:p>
        <a:p>
          <a:pPr algn="ctr"/>
          <a:r>
            <a:rPr lang="en-US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to complete your</a:t>
          </a:r>
          <a:endParaRPr lang="en-US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ctr"/>
          <a:r>
            <a:rPr lang="en-US" sz="1100" b="1">
              <a:latin typeface="Times New Roman" panose="02020603050405020304" pitchFamily="18" charset="0"/>
              <a:cs typeface="Times New Roman" panose="02020603050405020304" pitchFamily="18" charset="0"/>
            </a:rPr>
            <a:t>Financial </a:t>
          </a:r>
          <a:r>
            <a:rPr lang="en-US" sz="1100" b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Goal Analysis &amp; </a:t>
          </a:r>
          <a:r>
            <a:rPr lang="en-US" sz="1100" b="1">
              <a:latin typeface="Times New Roman" panose="02020603050405020304" pitchFamily="18" charset="0"/>
              <a:cs typeface="Times New Roman" panose="02020603050405020304" pitchFamily="18" charset="0"/>
            </a:rPr>
            <a:t>Opportunity Questionnaire </a:t>
          </a:r>
        </a:p>
      </xdr:txBody>
    </xdr:sp>
    <xdr:clientData/>
  </xdr:twoCellAnchor>
  <xdr:twoCellAnchor>
    <xdr:from>
      <xdr:col>16</xdr:col>
      <xdr:colOff>161925</xdr:colOff>
      <xdr:row>0</xdr:row>
      <xdr:rowOff>1</xdr:rowOff>
    </xdr:from>
    <xdr:to>
      <xdr:col>20</xdr:col>
      <xdr:colOff>247650</xdr:colOff>
      <xdr:row>1</xdr:row>
      <xdr:rowOff>38101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915525" y="1"/>
          <a:ext cx="2524125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rgbClr val="7030A0"/>
              </a:solidFill>
              <a:effectLst/>
              <a:latin typeface="+mn-lt"/>
              <a:ea typeface="+mn-ea"/>
              <a:cs typeface="+mn-cs"/>
            </a:rPr>
            <a:t>Is a home-based business right for you?</a:t>
          </a:r>
          <a:endParaRPr lang="en-US">
            <a:solidFill>
              <a:srgbClr val="7030A0"/>
            </a:solidFill>
            <a:effectLst/>
          </a:endParaRPr>
        </a:p>
        <a:p>
          <a:endParaRPr lang="en-US" sz="1100"/>
        </a:p>
      </xdr:txBody>
    </xdr:sp>
    <xdr:clientData/>
  </xdr:twoCellAnchor>
  <xdr:twoCellAnchor editAs="oneCell">
    <xdr:from>
      <xdr:col>16</xdr:col>
      <xdr:colOff>152400</xdr:colOff>
      <xdr:row>5</xdr:row>
      <xdr:rowOff>133350</xdr:rowOff>
    </xdr:from>
    <xdr:to>
      <xdr:col>17</xdr:col>
      <xdr:colOff>114300</xdr:colOff>
      <xdr:row>8</xdr:row>
      <xdr:rowOff>123825</xdr:rowOff>
    </xdr:to>
    <xdr:pic>
      <xdr:nvPicPr>
        <xdr:cNvPr id="7" name="Graphic 6" descr="Money">
          <a:hlinkClick xmlns:r="http://schemas.openxmlformats.org/officeDocument/2006/relationships" r:id="rId8" tooltip="Click here to learn more.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9906000" y="1085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</xdr:colOff>
      <xdr:row>0</xdr:row>
      <xdr:rowOff>57150</xdr:rowOff>
    </xdr:from>
    <xdr:to>
      <xdr:col>8</xdr:col>
      <xdr:colOff>4970</xdr:colOff>
      <xdr:row>21</xdr:row>
      <xdr:rowOff>142875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563"/>
        <a:stretch/>
      </xdr:blipFill>
      <xdr:spPr>
        <a:xfrm>
          <a:off x="19049" y="57150"/>
          <a:ext cx="4862721" cy="4191000"/>
        </a:xfrm>
        <a:prstGeom prst="rect">
          <a:avLst/>
        </a:prstGeom>
      </xdr:spPr>
    </xdr:pic>
    <xdr:clientData/>
  </xdr:twoCellAnchor>
  <xdr:twoCellAnchor>
    <xdr:from>
      <xdr:col>12</xdr:col>
      <xdr:colOff>542925</xdr:colOff>
      <xdr:row>21</xdr:row>
      <xdr:rowOff>152399</xdr:rowOff>
    </xdr:from>
    <xdr:to>
      <xdr:col>16</xdr:col>
      <xdr:colOff>123825</xdr:colOff>
      <xdr:row>22</xdr:row>
      <xdr:rowOff>200024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7858125" y="425767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00B05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Includes</a:t>
          </a:r>
          <a:r>
            <a:rPr lang="en-US" sz="1100" b="1" baseline="0">
              <a:solidFill>
                <a:srgbClr val="00B05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YouTube video links.</a:t>
          </a:r>
          <a:endParaRPr lang="en-US" sz="1100" b="1">
            <a:solidFill>
              <a:srgbClr val="00B05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</xdr:col>
      <xdr:colOff>533400</xdr:colOff>
      <xdr:row>21</xdr:row>
      <xdr:rowOff>152400</xdr:rowOff>
    </xdr:from>
    <xdr:to>
      <xdr:col>12</xdr:col>
      <xdr:colOff>114300</xdr:colOff>
      <xdr:row>23</xdr:row>
      <xdr:rowOff>1905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5410200" y="4122420"/>
          <a:ext cx="2019300" cy="2228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00B05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Includes</a:t>
          </a:r>
          <a:r>
            <a:rPr lang="en-US" sz="1100" b="1" baseline="0">
              <a:solidFill>
                <a:srgbClr val="00B05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YouTube video links.</a:t>
          </a:r>
          <a:endParaRPr lang="en-US" sz="1100" b="1">
            <a:solidFill>
              <a:srgbClr val="00B05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14</xdr:col>
      <xdr:colOff>396239</xdr:colOff>
      <xdr:row>4</xdr:row>
      <xdr:rowOff>0</xdr:rowOff>
    </xdr:from>
    <xdr:to>
      <xdr:col>16</xdr:col>
      <xdr:colOff>1904</xdr:colOff>
      <xdr:row>9</xdr:row>
      <xdr:rowOff>1270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0639" y="731520"/>
          <a:ext cx="824865" cy="93091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289560</xdr:colOff>
          <xdr:row>1</xdr:row>
          <xdr:rowOff>68580</xdr:rowOff>
        </xdr:from>
        <xdr:to>
          <xdr:col>3</xdr:col>
          <xdr:colOff>266700</xdr:colOff>
          <xdr:row>10</xdr:row>
          <xdr:rowOff>152400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571500</xdr:colOff>
      <xdr:row>1</xdr:row>
      <xdr:rowOff>28574</xdr:rowOff>
    </xdr:from>
    <xdr:to>
      <xdr:col>13</xdr:col>
      <xdr:colOff>333375</xdr:colOff>
      <xdr:row>11</xdr:row>
      <xdr:rowOff>28575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2400300" y="219074"/>
          <a:ext cx="5857875" cy="1905001"/>
        </a:xfrm>
        <a:prstGeom prst="rect">
          <a:avLst/>
        </a:prstGeom>
        <a:solidFill>
          <a:srgbClr val="92D050"/>
        </a:solidFill>
        <a:ln w="38100" cmpd="sng">
          <a:solidFill>
            <a:schemeClr val="accent3">
              <a:lumMod val="60000"/>
              <a:lumOff val="4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algn="ctr">
            <a:spcBef>
              <a:spcPts val="0"/>
            </a:spcBef>
            <a:spcAft>
              <a:spcPts val="0"/>
            </a:spcAft>
            <a:tabLst>
              <a:tab pos="1371600" algn="l"/>
              <a:tab pos="3086100" algn="l"/>
            </a:tabLst>
          </a:pPr>
          <a:r>
            <a:rPr lang="en-US" sz="2400">
              <a:solidFill>
                <a:schemeClr val="accent1">
                  <a:lumMod val="75000"/>
                </a:schemeClr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Home-Based (E-commerce)</a:t>
          </a:r>
        </a:p>
        <a:p>
          <a:pPr marL="0" marR="0" algn="ctr">
            <a:spcBef>
              <a:spcPts val="0"/>
            </a:spcBef>
            <a:spcAft>
              <a:spcPts val="0"/>
            </a:spcAft>
          </a:pPr>
          <a:r>
            <a:rPr lang="en-US" sz="2400">
              <a:solidFill>
                <a:schemeClr val="accent1">
                  <a:lumMod val="75000"/>
                </a:schemeClr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Business Opportunity</a:t>
          </a:r>
        </a:p>
        <a:p>
          <a:pPr marL="0" marR="0" algn="ctr">
            <a:spcBef>
              <a:spcPts val="0"/>
            </a:spcBef>
            <a:spcAft>
              <a:spcPts val="0"/>
            </a:spcAft>
          </a:pPr>
          <a:r>
            <a:rPr lang="en-US" sz="800">
              <a:solidFill>
                <a:schemeClr val="accent1">
                  <a:lumMod val="75000"/>
                </a:schemeClr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_________________________________________________________________________________________________________</a:t>
          </a:r>
        </a:p>
        <a:p>
          <a:pPr marL="0" marR="0" algn="ctr">
            <a:spcBef>
              <a:spcPts val="0"/>
            </a:spcBef>
            <a:spcAft>
              <a:spcPts val="0"/>
            </a:spcAft>
          </a:pPr>
          <a:endParaRPr lang="en-US" sz="800">
            <a:solidFill>
              <a:schemeClr val="accent1">
                <a:lumMod val="75000"/>
              </a:schemeClr>
            </a:solidFill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 marL="0" marR="0" algn="ctr">
            <a:spcBef>
              <a:spcPts val="0"/>
            </a:spcBef>
            <a:spcAft>
              <a:spcPts val="0"/>
            </a:spcAft>
          </a:pPr>
          <a:r>
            <a:rPr lang="en-US" sz="1600"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Contact Information, Personal Profile, </a:t>
          </a:r>
        </a:p>
        <a:p>
          <a:pPr marL="0" marR="0" algn="ctr">
            <a:spcBef>
              <a:spcPts val="0"/>
            </a:spcBef>
            <a:spcAft>
              <a:spcPts val="0"/>
            </a:spcAft>
          </a:pPr>
          <a:r>
            <a:rPr lang="en-US" sz="1600"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Financial Goal Analysis,</a:t>
          </a:r>
          <a:r>
            <a:rPr lang="en-US" sz="1600" baseline="0"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 </a:t>
          </a:r>
          <a:r>
            <a:rPr lang="en-US" sz="1600"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and </a:t>
          </a:r>
        </a:p>
        <a:p>
          <a:pPr marL="0" marR="0" algn="ctr">
            <a:spcBef>
              <a:spcPts val="0"/>
            </a:spcBef>
            <a:spcAft>
              <a:spcPts val="0"/>
            </a:spcAft>
          </a:pPr>
          <a:r>
            <a:rPr lang="en-US" sz="1600"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Business Opportunity Questionnaire</a:t>
          </a:r>
          <a:endParaRPr lang="en-US" sz="9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 marL="0" marR="0" algn="ctr">
            <a:spcBef>
              <a:spcPts val="0"/>
            </a:spcBef>
            <a:spcAft>
              <a:spcPts val="0"/>
            </a:spcAft>
          </a:pPr>
          <a:endParaRPr lang="en-US" sz="1600">
            <a:solidFill>
              <a:schemeClr val="accent1">
                <a:lumMod val="75000"/>
              </a:schemeClr>
            </a:solidFill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24</xdr:col>
      <xdr:colOff>428625</xdr:colOff>
      <xdr:row>41</xdr:row>
      <xdr:rowOff>133350</xdr:rowOff>
    </xdr:from>
    <xdr:to>
      <xdr:col>30</xdr:col>
      <xdr:colOff>228600</xdr:colOff>
      <xdr:row>52</xdr:row>
      <xdr:rowOff>0</xdr:rowOff>
    </xdr:to>
    <xdr:pic>
      <xdr:nvPicPr>
        <xdr:cNvPr id="10" name="Picture 9" descr="business card_revised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9025" y="7943850"/>
          <a:ext cx="3457575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428625</xdr:colOff>
      <xdr:row>43</xdr:row>
      <xdr:rowOff>133350</xdr:rowOff>
    </xdr:from>
    <xdr:to>
      <xdr:col>28</xdr:col>
      <xdr:colOff>228600</xdr:colOff>
      <xdr:row>54</xdr:row>
      <xdr:rowOff>0</xdr:rowOff>
    </xdr:to>
    <xdr:pic>
      <xdr:nvPicPr>
        <xdr:cNvPr id="12" name="Picture 11" descr="business card_revised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9825" y="8324850"/>
          <a:ext cx="3457575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428625</xdr:colOff>
      <xdr:row>43</xdr:row>
      <xdr:rowOff>133350</xdr:rowOff>
    </xdr:from>
    <xdr:to>
      <xdr:col>28</xdr:col>
      <xdr:colOff>228600</xdr:colOff>
      <xdr:row>54</xdr:row>
      <xdr:rowOff>0</xdr:rowOff>
    </xdr:to>
    <xdr:pic>
      <xdr:nvPicPr>
        <xdr:cNvPr id="14" name="Picture 13" descr="business card_revised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9825" y="8324850"/>
          <a:ext cx="3457575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600074</xdr:colOff>
      <xdr:row>1</xdr:row>
      <xdr:rowOff>0</xdr:rowOff>
    </xdr:from>
    <xdr:to>
      <xdr:col>20</xdr:col>
      <xdr:colOff>965</xdr:colOff>
      <xdr:row>12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24874" y="190500"/>
          <a:ext cx="3668091" cy="2114550"/>
        </a:xfrm>
        <a:prstGeom prst="rect">
          <a:avLst/>
        </a:prstGeom>
      </xdr:spPr>
    </xdr:pic>
    <xdr:clientData/>
  </xdr:twoCellAnchor>
  <xdr:twoCellAnchor>
    <xdr:from>
      <xdr:col>14</xdr:col>
      <xdr:colOff>66675</xdr:colOff>
      <xdr:row>10</xdr:row>
      <xdr:rowOff>142875</xdr:rowOff>
    </xdr:from>
    <xdr:to>
      <xdr:col>17</xdr:col>
      <xdr:colOff>447675</xdr:colOff>
      <xdr:row>12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8601075" y="2047875"/>
          <a:ext cx="220980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solidFill>
                <a:srgbClr val="C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Email:   Jdoherty239@aol.com</a:t>
          </a:r>
        </a:p>
      </xdr:txBody>
    </xdr:sp>
    <xdr:clientData/>
  </xdr:twoCellAnchor>
  <xdr:twoCellAnchor>
    <xdr:from>
      <xdr:col>17</xdr:col>
      <xdr:colOff>19050</xdr:colOff>
      <xdr:row>15</xdr:row>
      <xdr:rowOff>0</xdr:rowOff>
    </xdr:from>
    <xdr:to>
      <xdr:col>18</xdr:col>
      <xdr:colOff>390525</xdr:colOff>
      <xdr:row>16</xdr:row>
      <xdr:rowOff>38100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0382250" y="2895600"/>
          <a:ext cx="98107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</a:rPr>
            <a:t> ← Start Here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350520</xdr:colOff>
          <xdr:row>1</xdr:row>
          <xdr:rowOff>182880</xdr:rowOff>
        </xdr:from>
        <xdr:to>
          <xdr:col>20</xdr:col>
          <xdr:colOff>335280</xdr:colOff>
          <xdr:row>9</xdr:row>
          <xdr:rowOff>220980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2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17</xdr:col>
      <xdr:colOff>228601</xdr:colOff>
      <xdr:row>10</xdr:row>
      <xdr:rowOff>57150</xdr:rowOff>
    </xdr:from>
    <xdr:to>
      <xdr:col>20</xdr:col>
      <xdr:colOff>419101</xdr:colOff>
      <xdr:row>14</xdr:row>
      <xdr:rowOff>144780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0248901" y="2358390"/>
          <a:ext cx="2019300" cy="10020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>
              <a:tab pos="1371600" algn="l"/>
              <a:tab pos="3086100" algn="l"/>
            </a:tabLst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4472C4">
                  <a:lumMod val="75000"/>
                </a:srgbClr>
              </a:solidFill>
              <a:effectLst/>
              <a:uLnTx/>
              <a:uFillTx/>
              <a:latin typeface="Times New Roman" panose="02020603050405020304" pitchFamily="18" charset="0"/>
              <a:ea typeface="Times New Roman" panose="02020603050405020304" pitchFamily="18" charset="0"/>
              <a:cs typeface="+mn-cs"/>
            </a:rPr>
            <a:t>Home-Based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>
              <a:tab pos="1371600" algn="l"/>
              <a:tab pos="3086100" algn="l"/>
            </a:tabLst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4472C4">
                  <a:lumMod val="75000"/>
                </a:srgbClr>
              </a:solidFill>
              <a:effectLst/>
              <a:uLnTx/>
              <a:uFillTx/>
              <a:latin typeface="Times New Roman" panose="02020603050405020304" pitchFamily="18" charset="0"/>
              <a:ea typeface="Times New Roman" panose="02020603050405020304" pitchFamily="18" charset="0"/>
              <a:cs typeface="+mn-cs"/>
            </a:rPr>
            <a:t>(E-commerce)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4472C4">
                  <a:lumMod val="75000"/>
                </a:srgbClr>
              </a:solidFill>
              <a:effectLst/>
              <a:uLnTx/>
              <a:uFillTx/>
              <a:latin typeface="Times New Roman" panose="02020603050405020304" pitchFamily="18" charset="0"/>
              <a:ea typeface="Times New Roman" panose="02020603050405020304" pitchFamily="18" charset="0"/>
              <a:cs typeface="+mn-cs"/>
            </a:rPr>
            <a:t>Business Opportunity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Times New Roman" panose="02020603050405020304" pitchFamily="18" charset="0"/>
              <a:cs typeface="+mn-cs"/>
            </a:rPr>
            <a:t>Personal Profile</a:t>
          </a:r>
        </a:p>
        <a:p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350520</xdr:colOff>
          <xdr:row>1</xdr:row>
          <xdr:rowOff>182880</xdr:rowOff>
        </xdr:from>
        <xdr:to>
          <xdr:col>20</xdr:col>
          <xdr:colOff>335280</xdr:colOff>
          <xdr:row>9</xdr:row>
          <xdr:rowOff>220980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3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17</xdr:col>
      <xdr:colOff>228601</xdr:colOff>
      <xdr:row>10</xdr:row>
      <xdr:rowOff>57150</xdr:rowOff>
    </xdr:from>
    <xdr:to>
      <xdr:col>20</xdr:col>
      <xdr:colOff>419101</xdr:colOff>
      <xdr:row>14</xdr:row>
      <xdr:rowOff>133350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0229851" y="2247900"/>
          <a:ext cx="2019300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>
              <a:tab pos="1371600" algn="l"/>
              <a:tab pos="3086100" algn="l"/>
            </a:tabLst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4472C4">
                  <a:lumMod val="75000"/>
                </a:srgbClr>
              </a:solidFill>
              <a:effectLst/>
              <a:uLnTx/>
              <a:uFillTx/>
              <a:latin typeface="Times New Roman" panose="02020603050405020304" pitchFamily="18" charset="0"/>
              <a:ea typeface="Times New Roman" panose="02020603050405020304" pitchFamily="18" charset="0"/>
              <a:cs typeface="+mn-cs"/>
            </a:rPr>
            <a:t>Home-Based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>
              <a:tab pos="1371600" algn="l"/>
              <a:tab pos="3086100" algn="l"/>
            </a:tabLst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4472C4">
                  <a:lumMod val="75000"/>
                </a:srgbClr>
              </a:solidFill>
              <a:effectLst/>
              <a:uLnTx/>
              <a:uFillTx/>
              <a:latin typeface="Times New Roman" panose="02020603050405020304" pitchFamily="18" charset="0"/>
              <a:ea typeface="Times New Roman" panose="02020603050405020304" pitchFamily="18" charset="0"/>
              <a:cs typeface="+mn-cs"/>
            </a:rPr>
            <a:t>(E-commerce)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4472C4">
                  <a:lumMod val="75000"/>
                </a:srgbClr>
              </a:solidFill>
              <a:effectLst/>
              <a:uLnTx/>
              <a:uFillTx/>
              <a:latin typeface="Times New Roman" panose="02020603050405020304" pitchFamily="18" charset="0"/>
              <a:ea typeface="Times New Roman" panose="02020603050405020304" pitchFamily="18" charset="0"/>
              <a:cs typeface="+mn-cs"/>
            </a:rPr>
            <a:t>Business Opportunity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Times New Roman" panose="02020603050405020304" pitchFamily="18" charset="0"/>
              <a:cs typeface="+mn-cs"/>
            </a:rPr>
            <a:t>Financial Goals Analysis</a:t>
          </a:r>
        </a:p>
        <a:p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350520</xdr:colOff>
          <xdr:row>1</xdr:row>
          <xdr:rowOff>182880</xdr:rowOff>
        </xdr:from>
        <xdr:to>
          <xdr:col>20</xdr:col>
          <xdr:colOff>335280</xdr:colOff>
          <xdr:row>9</xdr:row>
          <xdr:rowOff>220980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4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17</xdr:col>
      <xdr:colOff>228601</xdr:colOff>
      <xdr:row>10</xdr:row>
      <xdr:rowOff>57150</xdr:rowOff>
    </xdr:from>
    <xdr:to>
      <xdr:col>20</xdr:col>
      <xdr:colOff>419101</xdr:colOff>
      <xdr:row>14</xdr:row>
      <xdr:rowOff>133350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10229851" y="2247900"/>
          <a:ext cx="2019300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>
              <a:tab pos="1371600" algn="l"/>
              <a:tab pos="3086100" algn="l"/>
            </a:tabLst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4472C4">
                  <a:lumMod val="75000"/>
                </a:srgbClr>
              </a:solidFill>
              <a:effectLst/>
              <a:uLnTx/>
              <a:uFillTx/>
              <a:latin typeface="Times New Roman" panose="02020603050405020304" pitchFamily="18" charset="0"/>
              <a:ea typeface="Times New Roman" panose="02020603050405020304" pitchFamily="18" charset="0"/>
              <a:cs typeface="+mn-cs"/>
            </a:rPr>
            <a:t>Home-Based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>
              <a:tab pos="1371600" algn="l"/>
              <a:tab pos="3086100" algn="l"/>
            </a:tabLst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4472C4">
                  <a:lumMod val="75000"/>
                </a:srgbClr>
              </a:solidFill>
              <a:effectLst/>
              <a:uLnTx/>
              <a:uFillTx/>
              <a:latin typeface="Times New Roman" panose="02020603050405020304" pitchFamily="18" charset="0"/>
              <a:ea typeface="Times New Roman" panose="02020603050405020304" pitchFamily="18" charset="0"/>
              <a:cs typeface="+mn-cs"/>
            </a:rPr>
            <a:t>(E-commerce)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4472C4">
                  <a:lumMod val="75000"/>
                </a:srgbClr>
              </a:solidFill>
              <a:effectLst/>
              <a:uLnTx/>
              <a:uFillTx/>
              <a:latin typeface="Times New Roman" panose="02020603050405020304" pitchFamily="18" charset="0"/>
              <a:ea typeface="Times New Roman" panose="02020603050405020304" pitchFamily="18" charset="0"/>
              <a:cs typeface="+mn-cs"/>
            </a:rPr>
            <a:t>Business Opportunity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Times New Roman" panose="02020603050405020304" pitchFamily="18" charset="0"/>
              <a:cs typeface="+mn-cs"/>
            </a:rPr>
            <a:t>Questionnaire</a:t>
          </a:r>
        </a:p>
        <a:p>
          <a:endParaRPr lang="en-US" sz="1100"/>
        </a:p>
      </xdr:txBody>
    </xdr:sp>
    <xdr:clientData/>
  </xdr:twoCellAnchor>
  <xdr:twoCellAnchor>
    <xdr:from>
      <xdr:col>11</xdr:col>
      <xdr:colOff>561975</xdr:colOff>
      <xdr:row>31</xdr:row>
      <xdr:rowOff>38100</xdr:rowOff>
    </xdr:from>
    <xdr:to>
      <xdr:col>20</xdr:col>
      <xdr:colOff>552449</xdr:colOff>
      <xdr:row>35</xdr:row>
      <xdr:rowOff>38100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6905625" y="7372350"/>
          <a:ext cx="5543549" cy="857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rgbClr val="C00000"/>
              </a:solidFill>
            </a:rPr>
            <a:t>Instructions for saving your completed contact information form:</a:t>
          </a:r>
        </a:p>
        <a:p>
          <a:r>
            <a:rPr lang="en-US" sz="1200" b="0">
              <a:solidFill>
                <a:sysClr val="windowText" lastClr="000000"/>
              </a:solidFill>
            </a:rPr>
            <a:t>Click "Save As" and rename the file as "YOUR NAME HZ Contact Info"</a:t>
          </a:r>
        </a:p>
        <a:p>
          <a:r>
            <a:rPr lang="en-US" sz="1200" b="0">
              <a:solidFill>
                <a:sysClr val="windowText" lastClr="000000"/>
              </a:solidFill>
            </a:rPr>
            <a:t>Example: Mary Smith HZ Contact Info.xlsx,</a:t>
          </a:r>
          <a:r>
            <a:rPr lang="en-US" sz="1200" b="0" baseline="0">
              <a:solidFill>
                <a:sysClr val="windowText" lastClr="000000"/>
              </a:solidFill>
            </a:rPr>
            <a:t> then return to the "Contact Info" page.</a:t>
          </a:r>
        </a:p>
        <a:p>
          <a:r>
            <a:rPr lang="en-US" sz="1200" b="1">
              <a:solidFill>
                <a:sysClr val="windowText" lastClr="000000"/>
              </a:solidFill>
            </a:rPr>
            <a:t>*Note: Always "SAVE"</a:t>
          </a:r>
          <a:r>
            <a:rPr lang="en-US" sz="1200" b="1" baseline="0">
              <a:solidFill>
                <a:sysClr val="windowText" lastClr="000000"/>
              </a:solidFill>
            </a:rPr>
            <a:t> this file on the "Contact Info" page BEFORE you close the file.</a:t>
          </a:r>
          <a:endParaRPr lang="en-US" sz="1200" b="1">
            <a:solidFill>
              <a:sysClr val="windowText" lastClr="000000"/>
            </a:solidFill>
          </a:endParaRPr>
        </a:p>
        <a:p>
          <a:endParaRPr lang="en-US" sz="1200" b="1">
            <a:solidFill>
              <a:srgbClr val="C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7" Type="http://schemas.openxmlformats.org/officeDocument/2006/relationships/image" Target="../media/image1.wmf"/><Relationship Id="rId2" Type="http://schemas.openxmlformats.org/officeDocument/2006/relationships/hyperlink" Target="http://www.healthzoneplus.com/" TargetMode="External"/><Relationship Id="rId1" Type="http://schemas.openxmlformats.org/officeDocument/2006/relationships/hyperlink" Target="http://www.amway.com/jkdohertyhealthzone" TargetMode="External"/><Relationship Id="rId6" Type="http://schemas.openxmlformats.org/officeDocument/2006/relationships/oleObject" Target="../embeddings/oleObject5.bin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7874F-849A-46F8-A6EB-5AED21E27977}">
  <sheetPr>
    <tabColor theme="6" tint="0.39997558519241921"/>
  </sheetPr>
  <dimension ref="A1:V24"/>
  <sheetViews>
    <sheetView tabSelected="1" zoomScaleNormal="100" workbookViewId="0">
      <selection activeCell="D15" sqref="D15"/>
    </sheetView>
  </sheetViews>
  <sheetFormatPr defaultRowHeight="14.4" x14ac:dyDescent="0.3"/>
  <sheetData>
    <row r="1" spans="1:22" x14ac:dyDescent="0.3">
      <c r="A1" s="43"/>
      <c r="B1" s="43"/>
      <c r="C1" s="43"/>
      <c r="D1" s="43"/>
      <c r="E1" s="43"/>
      <c r="F1" s="43"/>
      <c r="G1" s="43"/>
      <c r="H1" s="43"/>
      <c r="I1" s="69"/>
      <c r="J1" s="69"/>
      <c r="K1" s="69"/>
      <c r="L1" s="69"/>
      <c r="M1" s="69"/>
      <c r="N1" s="69"/>
      <c r="O1" s="69"/>
      <c r="P1" s="69"/>
      <c r="Q1" s="44"/>
      <c r="R1" s="44"/>
      <c r="S1" s="44"/>
      <c r="T1" s="44"/>
      <c r="U1" s="44"/>
      <c r="V1" s="35"/>
    </row>
    <row r="2" spans="1:22" x14ac:dyDescent="0.3">
      <c r="I2" s="69"/>
      <c r="J2" s="69"/>
      <c r="K2" s="69"/>
      <c r="L2" s="69"/>
      <c r="M2" s="69"/>
      <c r="N2" s="69"/>
      <c r="O2" s="69"/>
      <c r="P2" s="69"/>
      <c r="Q2" s="44"/>
      <c r="R2" s="44"/>
      <c r="S2" s="44"/>
      <c r="T2" s="44"/>
      <c r="U2" s="44"/>
      <c r="V2" s="35"/>
    </row>
    <row r="3" spans="1:22" x14ac:dyDescent="0.3">
      <c r="I3" s="69"/>
      <c r="J3" s="69"/>
      <c r="K3" s="69"/>
      <c r="L3" s="69"/>
      <c r="M3" s="69"/>
      <c r="N3" s="69"/>
      <c r="O3" s="69"/>
      <c r="P3" s="69"/>
      <c r="Q3" s="44"/>
      <c r="R3" s="44"/>
      <c r="S3" s="44"/>
      <c r="T3" s="44"/>
      <c r="U3" s="44"/>
      <c r="V3" s="35"/>
    </row>
    <row r="4" spans="1:22" x14ac:dyDescent="0.3">
      <c r="I4" s="69"/>
      <c r="J4" s="69"/>
      <c r="K4" s="69"/>
      <c r="L4" s="69"/>
      <c r="M4" s="69"/>
      <c r="N4" s="69"/>
      <c r="O4" s="69"/>
      <c r="P4" s="69"/>
      <c r="Q4" s="44"/>
      <c r="R4" s="44"/>
      <c r="S4" s="44"/>
      <c r="T4" s="44"/>
      <c r="U4" s="44"/>
      <c r="V4" s="35"/>
    </row>
    <row r="5" spans="1:22" x14ac:dyDescent="0.3">
      <c r="I5" s="69"/>
      <c r="J5" s="69"/>
      <c r="K5" s="69"/>
      <c r="L5" s="69"/>
      <c r="M5" s="69"/>
      <c r="N5" s="69"/>
      <c r="O5" s="69"/>
      <c r="P5" s="69"/>
      <c r="Q5" s="44"/>
      <c r="R5" s="44"/>
      <c r="S5" s="44"/>
      <c r="T5" s="44"/>
      <c r="U5" s="44"/>
      <c r="V5" s="35"/>
    </row>
    <row r="6" spans="1:22" ht="15.6" x14ac:dyDescent="0.3">
      <c r="I6" s="69"/>
      <c r="J6" s="69"/>
      <c r="K6" s="69"/>
      <c r="L6" s="69"/>
      <c r="M6" s="69"/>
      <c r="N6" s="69"/>
      <c r="O6" s="69"/>
      <c r="P6" s="69"/>
      <c r="Q6" s="48"/>
      <c r="R6" s="48"/>
      <c r="S6" s="48"/>
      <c r="T6" s="48"/>
      <c r="U6" s="48"/>
      <c r="V6" s="35"/>
    </row>
    <row r="7" spans="1:22" x14ac:dyDescent="0.3">
      <c r="I7" s="69"/>
      <c r="J7" s="69"/>
      <c r="K7" s="69"/>
      <c r="L7" s="69"/>
      <c r="M7" s="69"/>
      <c r="N7" s="69"/>
      <c r="O7" s="69"/>
      <c r="P7" s="69"/>
      <c r="Q7" s="44"/>
      <c r="R7" s="44"/>
      <c r="S7" s="44"/>
      <c r="T7" s="44"/>
      <c r="U7" s="44"/>
      <c r="V7" s="35"/>
    </row>
    <row r="8" spans="1:22" x14ac:dyDescent="0.3">
      <c r="I8" s="69"/>
      <c r="J8" s="69"/>
      <c r="K8" s="69"/>
      <c r="L8" s="69"/>
      <c r="M8" s="69"/>
      <c r="N8" s="69"/>
      <c r="O8" s="69"/>
      <c r="P8" s="69"/>
      <c r="Q8" s="44"/>
      <c r="R8" s="44"/>
      <c r="S8" s="44"/>
      <c r="T8" s="44"/>
      <c r="U8" s="44"/>
      <c r="V8" s="35"/>
    </row>
    <row r="9" spans="1:22" x14ac:dyDescent="0.3">
      <c r="I9" s="69"/>
      <c r="J9" s="69"/>
      <c r="K9" s="69"/>
      <c r="L9" s="69"/>
      <c r="M9" s="69"/>
      <c r="N9" s="69"/>
      <c r="O9" s="69"/>
      <c r="P9" s="69"/>
      <c r="Q9" s="44"/>
      <c r="R9" s="44"/>
      <c r="S9" s="44"/>
      <c r="T9" s="44"/>
      <c r="U9" s="44"/>
      <c r="V9" s="35"/>
    </row>
    <row r="10" spans="1:22" ht="18.75" customHeight="1" x14ac:dyDescent="0.3">
      <c r="I10" s="73" t="s">
        <v>149</v>
      </c>
      <c r="J10" s="73"/>
      <c r="K10" s="73"/>
      <c r="L10" s="74" t="s">
        <v>150</v>
      </c>
      <c r="M10" s="74"/>
      <c r="N10" s="74"/>
      <c r="O10" s="74"/>
      <c r="P10" s="74"/>
      <c r="Q10" s="74"/>
      <c r="R10" s="74"/>
      <c r="S10" s="74"/>
      <c r="T10" s="74"/>
      <c r="U10" s="41"/>
      <c r="V10" s="35"/>
    </row>
    <row r="11" spans="1:22" ht="15" customHeight="1" x14ac:dyDescent="0.3">
      <c r="I11" s="73"/>
      <c r="J11" s="73"/>
      <c r="K11" s="73"/>
      <c r="L11" s="74"/>
      <c r="M11" s="74"/>
      <c r="N11" s="74"/>
      <c r="O11" s="74"/>
      <c r="P11" s="74"/>
      <c r="Q11" s="74"/>
      <c r="R11" s="74"/>
      <c r="S11" s="74"/>
      <c r="T11" s="74"/>
      <c r="U11" s="41"/>
      <c r="V11" s="35"/>
    </row>
    <row r="12" spans="1:22" ht="18" x14ac:dyDescent="0.3">
      <c r="I12" s="41"/>
      <c r="J12" s="41"/>
      <c r="K12" s="41"/>
      <c r="L12" s="47"/>
      <c r="M12" s="47"/>
      <c r="N12" s="47"/>
      <c r="O12" s="47"/>
      <c r="P12" s="47"/>
      <c r="Q12" s="47"/>
      <c r="R12" s="47"/>
      <c r="S12" s="47"/>
      <c r="T12" s="47"/>
      <c r="U12" s="41"/>
      <c r="V12" s="35"/>
    </row>
    <row r="13" spans="1:22" ht="15" customHeight="1" x14ac:dyDescent="0.3">
      <c r="I13" s="41"/>
      <c r="J13" s="70" t="s">
        <v>145</v>
      </c>
      <c r="K13" s="71"/>
      <c r="L13" s="71"/>
      <c r="M13" s="41"/>
      <c r="N13" s="70" t="s">
        <v>146</v>
      </c>
      <c r="O13" s="71"/>
      <c r="P13" s="71"/>
      <c r="Q13" s="41"/>
      <c r="R13" s="70" t="s">
        <v>147</v>
      </c>
      <c r="S13" s="71"/>
      <c r="T13" s="71"/>
      <c r="U13" s="41"/>
      <c r="V13" s="35"/>
    </row>
    <row r="14" spans="1:22" x14ac:dyDescent="0.3">
      <c r="I14" s="41"/>
      <c r="J14" s="71"/>
      <c r="K14" s="71"/>
      <c r="L14" s="71"/>
      <c r="M14" s="41"/>
      <c r="N14" s="71"/>
      <c r="O14" s="71"/>
      <c r="P14" s="71"/>
      <c r="Q14" s="41"/>
      <c r="R14" s="71"/>
      <c r="S14" s="71"/>
      <c r="T14" s="71"/>
      <c r="U14" s="41"/>
      <c r="V14" s="35"/>
    </row>
    <row r="15" spans="1:22" x14ac:dyDescent="0.3"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35"/>
    </row>
    <row r="16" spans="1:22" x14ac:dyDescent="0.3"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35"/>
    </row>
    <row r="17" spans="1:22" x14ac:dyDescent="0.3"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35"/>
    </row>
    <row r="18" spans="1:22" x14ac:dyDescent="0.3"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35"/>
    </row>
    <row r="19" spans="1:22" x14ac:dyDescent="0.3"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35"/>
    </row>
    <row r="20" spans="1:22" x14ac:dyDescent="0.3"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35"/>
    </row>
    <row r="21" spans="1:22" x14ac:dyDescent="0.3"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35"/>
    </row>
    <row r="22" spans="1:22" x14ac:dyDescent="0.3">
      <c r="A22" s="43"/>
      <c r="B22" s="43"/>
      <c r="C22" s="43"/>
      <c r="D22" s="43"/>
      <c r="E22" s="43"/>
      <c r="F22" s="43"/>
      <c r="G22" s="43"/>
      <c r="H22" s="43"/>
      <c r="I22" s="41"/>
      <c r="J22" s="72" t="s">
        <v>148</v>
      </c>
      <c r="K22" s="72"/>
      <c r="L22" s="72"/>
      <c r="M22" s="41"/>
      <c r="N22" s="72" t="s">
        <v>148</v>
      </c>
      <c r="O22" s="72"/>
      <c r="P22" s="72"/>
      <c r="Q22" s="41"/>
      <c r="R22" s="72" t="s">
        <v>148</v>
      </c>
      <c r="S22" s="72"/>
      <c r="T22" s="72"/>
      <c r="U22" s="41"/>
      <c r="V22" s="35"/>
    </row>
    <row r="23" spans="1:22" ht="15" thickBot="1" x14ac:dyDescent="0.35">
      <c r="A23" s="50"/>
      <c r="B23" s="50"/>
      <c r="C23" s="50"/>
      <c r="D23" s="50"/>
      <c r="E23" s="50"/>
      <c r="F23" s="50"/>
      <c r="G23" s="50"/>
      <c r="H23" s="50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35"/>
    </row>
    <row r="24" spans="1:22" x14ac:dyDescent="0.3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</row>
  </sheetData>
  <sheetProtection sheet="1" objects="1" scenarios="1"/>
  <mergeCells count="9">
    <mergeCell ref="I1:P9"/>
    <mergeCell ref="J13:L14"/>
    <mergeCell ref="N13:P14"/>
    <mergeCell ref="R13:T14"/>
    <mergeCell ref="J22:L22"/>
    <mergeCell ref="N22:P22"/>
    <mergeCell ref="R22:T22"/>
    <mergeCell ref="I10:K11"/>
    <mergeCell ref="L10:T11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MicrosoftWorks.WkShbSrv.6" shapeId="5125" r:id="rId4">
          <objectPr defaultSize="0" autoPict="0" r:id="rId5">
            <anchor moveWithCells="1" sizeWithCells="1">
              <from>
                <xdr:col>16</xdr:col>
                <xdr:colOff>137160</xdr:colOff>
                <xdr:row>1</xdr:row>
                <xdr:rowOff>76200</xdr:rowOff>
              </from>
              <to>
                <xdr:col>17</xdr:col>
                <xdr:colOff>289560</xdr:colOff>
                <xdr:row>5</xdr:row>
                <xdr:rowOff>76200</xdr:rowOff>
              </to>
            </anchor>
          </objectPr>
        </oleObject>
      </mc:Choice>
      <mc:Fallback>
        <oleObject progId="MicrosoftWorks.WkShbSrv.6" shapeId="51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9D86E-7DED-4FF9-B9D2-26EC104EFBCB}">
  <sheetPr codeName="Sheet1">
    <tabColor rgb="FFFFC000"/>
  </sheetPr>
  <dimension ref="A1:U31"/>
  <sheetViews>
    <sheetView workbookViewId="0">
      <selection activeCell="A13" sqref="A13"/>
    </sheetView>
  </sheetViews>
  <sheetFormatPr defaultRowHeight="14.4" x14ac:dyDescent="0.3"/>
  <cols>
    <col min="1" max="1" width="9.109375" customWidth="1"/>
    <col min="13" max="13" width="9.5546875" bestFit="1" customWidth="1"/>
  </cols>
  <sheetData>
    <row r="1" spans="1:20" x14ac:dyDescent="0.3">
      <c r="A1" s="108"/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t="s">
        <v>135</v>
      </c>
    </row>
    <row r="2" spans="1:20" ht="15" customHeight="1" x14ac:dyDescent="0.3">
      <c r="A2" s="108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</row>
    <row r="3" spans="1:20" ht="15" customHeight="1" x14ac:dyDescent="0.3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</row>
    <row r="4" spans="1:20" ht="15" customHeight="1" x14ac:dyDescent="0.3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5" spans="1:20" ht="15" customHeight="1" x14ac:dyDescent="0.3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</row>
    <row r="6" spans="1:20" x14ac:dyDescent="0.3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</row>
    <row r="7" spans="1:20" x14ac:dyDescent="0.3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20" x14ac:dyDescent="0.3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</row>
    <row r="9" spans="1:20" x14ac:dyDescent="0.3">
      <c r="A9" s="108"/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</row>
    <row r="10" spans="1:20" x14ac:dyDescent="0.3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</row>
    <row r="11" spans="1:20" x14ac:dyDescent="0.3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</row>
    <row r="12" spans="1:20" x14ac:dyDescent="0.3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</row>
    <row r="14" spans="1:20" ht="18" customHeight="1" x14ac:dyDescent="0.4">
      <c r="B14" s="1" t="s">
        <v>10</v>
      </c>
      <c r="I14" s="77" t="s">
        <v>36</v>
      </c>
      <c r="J14" s="77"/>
      <c r="K14" s="109">
        <f>'Personal Profile'!K2:M2</f>
        <v>0</v>
      </c>
      <c r="L14" s="109"/>
      <c r="M14" s="109"/>
      <c r="P14" s="6" t="s">
        <v>33</v>
      </c>
    </row>
    <row r="15" spans="1:20" x14ac:dyDescent="0.3">
      <c r="P15" t="s">
        <v>151</v>
      </c>
      <c r="S15" s="96" t="s">
        <v>35</v>
      </c>
      <c r="T15" s="96"/>
    </row>
    <row r="16" spans="1:20" ht="18" x14ac:dyDescent="0.35">
      <c r="B16" s="77" t="s">
        <v>0</v>
      </c>
      <c r="C16" s="77"/>
      <c r="D16" s="110">
        <f>'Personal Profile'!D4:E4</f>
        <v>0</v>
      </c>
      <c r="E16" s="111"/>
      <c r="F16" s="2" t="s">
        <v>9</v>
      </c>
      <c r="G16" s="15">
        <f>'Personal Profile'!G4</f>
        <v>0</v>
      </c>
      <c r="I16" s="78" t="s">
        <v>5</v>
      </c>
      <c r="J16" s="79"/>
      <c r="K16" s="82">
        <f>'Personal Profile'!K4:L4</f>
        <v>0</v>
      </c>
      <c r="L16" s="82"/>
      <c r="M16" s="3"/>
      <c r="N16" s="3"/>
      <c r="P16" s="97" t="s">
        <v>11</v>
      </c>
      <c r="Q16" s="97"/>
      <c r="R16" s="97"/>
      <c r="S16" s="7"/>
      <c r="T16" s="8" t="str">
        <f>IF('Personal Profile'!L19="","","Yes")</f>
        <v/>
      </c>
    </row>
    <row r="17" spans="1:21" ht="18" x14ac:dyDescent="0.35">
      <c r="B17" s="77" t="s">
        <v>4</v>
      </c>
      <c r="C17" s="77"/>
      <c r="D17" s="110">
        <f>'Personal Profile'!D5:E5</f>
        <v>0</v>
      </c>
      <c r="E17" s="111"/>
      <c r="F17" s="2" t="s">
        <v>8</v>
      </c>
      <c r="G17" s="58">
        <f ca="1">'Personal Profile'!G5</f>
        <v>120.0054794520548</v>
      </c>
      <c r="I17" s="77" t="s">
        <v>6</v>
      </c>
      <c r="J17" s="77"/>
      <c r="K17" s="80">
        <f>'Personal Profile'!K5:N5</f>
        <v>0</v>
      </c>
      <c r="L17" s="81"/>
      <c r="M17" s="81"/>
      <c r="N17" s="81"/>
      <c r="P17" s="7"/>
      <c r="Q17" s="7"/>
      <c r="R17" s="7"/>
      <c r="S17" s="7"/>
    </row>
    <row r="18" spans="1:21" ht="18" x14ac:dyDescent="0.35">
      <c r="P18" s="97" t="s">
        <v>31</v>
      </c>
      <c r="Q18" s="97"/>
      <c r="R18" s="97"/>
      <c r="S18" s="7"/>
      <c r="T18" s="8" t="str">
        <f>IF('Financial Analysis'!M29="","","Yes")</f>
        <v/>
      </c>
    </row>
    <row r="19" spans="1:21" ht="18" x14ac:dyDescent="0.35">
      <c r="B19" s="77" t="s">
        <v>3</v>
      </c>
      <c r="C19" s="77"/>
      <c r="D19" s="81">
        <f>'Personal Profile'!D12:G12</f>
        <v>0</v>
      </c>
      <c r="E19" s="81"/>
      <c r="F19" s="81"/>
      <c r="G19" s="81"/>
      <c r="I19" s="77" t="s">
        <v>12</v>
      </c>
      <c r="J19" s="77"/>
      <c r="K19" s="81">
        <f>'Personal Profile'!K8:N8</f>
        <v>0</v>
      </c>
      <c r="L19" s="81"/>
      <c r="M19" s="81"/>
      <c r="N19" s="81"/>
      <c r="P19" s="7"/>
      <c r="Q19" s="7"/>
      <c r="R19" s="7"/>
      <c r="S19" s="7"/>
    </row>
    <row r="20" spans="1:21" ht="18" x14ac:dyDescent="0.35">
      <c r="B20" s="77" t="s">
        <v>1</v>
      </c>
      <c r="C20" s="77"/>
      <c r="D20" s="81">
        <f>'Personal Profile'!D13:G13</f>
        <v>0</v>
      </c>
      <c r="E20" s="81"/>
      <c r="F20" s="81"/>
      <c r="G20" s="81"/>
      <c r="I20" s="77" t="s">
        <v>7</v>
      </c>
      <c r="J20" s="77"/>
      <c r="K20" s="81">
        <f>'Personal Profile'!K9:N9</f>
        <v>0</v>
      </c>
      <c r="L20" s="81"/>
      <c r="M20" s="81"/>
      <c r="N20" s="81"/>
      <c r="P20" s="97" t="s">
        <v>34</v>
      </c>
      <c r="Q20" s="97"/>
      <c r="R20" s="97"/>
      <c r="S20" s="100"/>
      <c r="T20" s="39" t="str">
        <f>IF(Questionnaire!S26="","","Yes")</f>
        <v/>
      </c>
    </row>
    <row r="21" spans="1:21" ht="18" x14ac:dyDescent="0.35">
      <c r="B21" s="77" t="s">
        <v>2</v>
      </c>
      <c r="C21" s="77"/>
      <c r="D21" s="81">
        <f>'Personal Profile'!D14:G14</f>
        <v>0</v>
      </c>
      <c r="E21" s="81"/>
      <c r="F21" s="81"/>
      <c r="G21" s="81"/>
      <c r="I21" s="78" t="s">
        <v>30</v>
      </c>
      <c r="J21" s="98"/>
      <c r="K21" s="79"/>
      <c r="L21" s="99">
        <f>'Personal Profile'!L19:N19</f>
        <v>0</v>
      </c>
      <c r="M21" s="99"/>
      <c r="N21" s="99"/>
    </row>
    <row r="23" spans="1:21" ht="15" thickBot="1" x14ac:dyDescent="0.35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</row>
    <row r="25" spans="1:21" ht="20.399999999999999" x14ac:dyDescent="0.35">
      <c r="B25" s="112" t="s">
        <v>133</v>
      </c>
      <c r="C25" s="112"/>
      <c r="D25" s="112"/>
    </row>
    <row r="27" spans="1:21" ht="18" x14ac:dyDescent="0.3">
      <c r="B27" s="83" t="s">
        <v>124</v>
      </c>
      <c r="C27" s="84"/>
      <c r="D27" s="84"/>
      <c r="E27" s="84"/>
      <c r="F27" s="84"/>
      <c r="G27" s="85"/>
      <c r="H27" s="91">
        <f>Questionnaire!S26</f>
        <v>0</v>
      </c>
      <c r="J27" s="83" t="s">
        <v>126</v>
      </c>
      <c r="K27" s="84"/>
      <c r="L27" s="84"/>
      <c r="M27" s="84"/>
      <c r="N27" s="84"/>
      <c r="O27" s="85"/>
      <c r="P27" s="101" t="str">
        <f>Questionnaire!S29</f>
        <v/>
      </c>
      <c r="Q27" s="102"/>
    </row>
    <row r="28" spans="1:21" ht="18" x14ac:dyDescent="0.35">
      <c r="B28" s="93" t="s">
        <v>125</v>
      </c>
      <c r="C28" s="94"/>
      <c r="D28" s="94"/>
      <c r="E28" s="94"/>
      <c r="F28" s="94"/>
      <c r="G28" s="95"/>
      <c r="H28" s="92"/>
      <c r="J28" s="105" t="s">
        <v>127</v>
      </c>
      <c r="K28" s="106"/>
      <c r="L28" s="106"/>
      <c r="M28" s="106"/>
      <c r="N28" s="106"/>
      <c r="O28" s="107"/>
      <c r="P28" s="103"/>
      <c r="Q28" s="104"/>
    </row>
    <row r="29" spans="1:21" x14ac:dyDescent="0.3">
      <c r="M29" s="61"/>
    </row>
    <row r="30" spans="1:21" ht="18" x14ac:dyDescent="0.3">
      <c r="B30" s="86" t="s">
        <v>152</v>
      </c>
      <c r="C30" s="87"/>
      <c r="D30" s="87"/>
      <c r="E30" s="87"/>
      <c r="F30" s="88"/>
      <c r="G30" s="89" t="str">
        <f>Questionnaire!R31</f>
        <v/>
      </c>
      <c r="H30" s="90"/>
      <c r="J30" s="75" t="s">
        <v>153</v>
      </c>
      <c r="K30" s="75"/>
      <c r="L30" s="76"/>
      <c r="M30" s="62">
        <f>Questionnaire!O10</f>
        <v>0</v>
      </c>
    </row>
    <row r="31" spans="1:21" x14ac:dyDescent="0.3">
      <c r="M31" s="45"/>
    </row>
  </sheetData>
  <sheetProtection sheet="1" objects="1" scenarios="1"/>
  <mergeCells count="37">
    <mergeCell ref="P27:Q28"/>
    <mergeCell ref="J28:O28"/>
    <mergeCell ref="A1:N12"/>
    <mergeCell ref="B19:C19"/>
    <mergeCell ref="B21:C21"/>
    <mergeCell ref="B20:C20"/>
    <mergeCell ref="D19:G19"/>
    <mergeCell ref="D20:G20"/>
    <mergeCell ref="D21:G21"/>
    <mergeCell ref="I14:J14"/>
    <mergeCell ref="K14:M14"/>
    <mergeCell ref="I20:J20"/>
    <mergeCell ref="K20:N20"/>
    <mergeCell ref="D16:E16"/>
    <mergeCell ref="D17:E17"/>
    <mergeCell ref="B25:D25"/>
    <mergeCell ref="S15:T15"/>
    <mergeCell ref="P18:R18"/>
    <mergeCell ref="I21:K21"/>
    <mergeCell ref="L21:N21"/>
    <mergeCell ref="P20:S20"/>
    <mergeCell ref="I19:J19"/>
    <mergeCell ref="K19:N19"/>
    <mergeCell ref="P16:R16"/>
    <mergeCell ref="J30:L30"/>
    <mergeCell ref="B16:C16"/>
    <mergeCell ref="B17:C17"/>
    <mergeCell ref="I16:J16"/>
    <mergeCell ref="I17:J17"/>
    <mergeCell ref="K17:N17"/>
    <mergeCell ref="K16:L16"/>
    <mergeCell ref="J27:O27"/>
    <mergeCell ref="B30:F30"/>
    <mergeCell ref="G30:H30"/>
    <mergeCell ref="B27:G27"/>
    <mergeCell ref="H27:H28"/>
    <mergeCell ref="B28:G28"/>
  </mergeCells>
  <conditionalFormatting sqref="M30">
    <cfRule type="cellIs" dxfId="18" priority="18" operator="between">
      <formula>0.3</formula>
      <formula>0.6</formula>
    </cfRule>
    <cfRule type="cellIs" dxfId="17" priority="19" operator="between">
      <formula>0</formula>
      <formula>0.2</formula>
    </cfRule>
  </conditionalFormatting>
  <hyperlinks>
    <hyperlink ref="P16" location="'Personal Profile'!A1" display="Personal Profile" xr:uid="{31899854-8BC0-4C1F-AE03-FA56F1CDB937}"/>
    <hyperlink ref="P18" location="'Financial Analysis'!A1" display="Financial Goal Analysis" xr:uid="{2401B674-E3E6-463D-B2CA-FAB92757B836}"/>
    <hyperlink ref="P20" location="Questionnaire!A1" display="Business Opportunity Questionnaire" xr:uid="{C0B73B52-11DF-4582-8476-9DCAF5C6FF71}"/>
    <hyperlink ref="P16:Q16" location="'Personal Profile'!A1" tooltip="Click here to complete the Personal Profile Form." display="Personal Profile" xr:uid="{040063EB-D5B2-4711-94F1-84DE6743A9D8}"/>
    <hyperlink ref="P18:R18" location="'Financial Analysis'!A1" tooltip="Click here to complete the Financial Goals Analysis Form." display="Financial Goal Analysis" xr:uid="{C43711FA-4D0D-4239-AE48-85AB53E4B2A6}"/>
    <hyperlink ref="P20:S20" location="Questionnaire!A1" tooltip="Click here to complete the Business Opportunity Questionnaire." display="Opportunity Questionnaire" xr:uid="{32D5C967-4158-4731-8788-47CE787F915F}"/>
  </hyperlink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MicrosoftWorks.WkShbSrv.6" shapeId="1028" r:id="rId4">
          <objectPr defaultSize="0" autoPict="0" r:id="rId5">
            <anchor moveWithCells="1" sizeWithCells="1">
              <from>
                <xdr:col>0</xdr:col>
                <xdr:colOff>289560</xdr:colOff>
                <xdr:row>1</xdr:row>
                <xdr:rowOff>68580</xdr:rowOff>
              </from>
              <to>
                <xdr:col>3</xdr:col>
                <xdr:colOff>266700</xdr:colOff>
                <xdr:row>10</xdr:row>
                <xdr:rowOff>152400</xdr:rowOff>
              </to>
            </anchor>
          </objectPr>
        </oleObject>
      </mc:Choice>
      <mc:Fallback>
        <oleObject progId="MicrosoftWorks.WkShbSrv.6" shapeId="1028" r:id="rId4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0" operator="containsText" id="{4AD5CCD4-08FB-488D-AA47-2E1BCE769357}">
            <xm:f>NOT(ISERROR(SEARCH($Q$17,B26)))</xm:f>
            <xm:f>$Q$17</xm:f>
            <x14:dxf>
              <fill>
                <patternFill>
                  <bgColor rgb="FFFFFF00"/>
                </patternFill>
              </fill>
            </x14:dxf>
          </x14:cfRule>
          <xm:sqref>B26:C26 B29:C29 B32:C32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3C6BA-A4A4-4964-8D0D-37DC64591936}">
  <sheetPr codeName="Sheet2">
    <tabColor theme="9"/>
  </sheetPr>
  <dimension ref="A1:X21"/>
  <sheetViews>
    <sheetView zoomScaleNormal="100" workbookViewId="0"/>
  </sheetViews>
  <sheetFormatPr defaultRowHeight="14.4" x14ac:dyDescent="0.3"/>
  <cols>
    <col min="1" max="1" width="3.6640625" customWidth="1"/>
    <col min="7" max="7" width="9.109375" customWidth="1"/>
  </cols>
  <sheetData>
    <row r="1" spans="1:24" ht="18.75" customHeight="1" x14ac:dyDescent="0.35">
      <c r="A1" s="5"/>
      <c r="B1" s="162" t="s">
        <v>137</v>
      </c>
      <c r="C1" s="162"/>
      <c r="D1" s="162"/>
      <c r="E1" s="162"/>
      <c r="F1" s="162"/>
      <c r="I1" s="5" t="s">
        <v>32</v>
      </c>
    </row>
    <row r="2" spans="1:24" ht="18.75" customHeight="1" x14ac:dyDescent="0.35">
      <c r="A2" s="5"/>
      <c r="B2" s="162"/>
      <c r="C2" s="162"/>
      <c r="D2" s="162"/>
      <c r="E2" s="162"/>
      <c r="F2" s="162"/>
      <c r="G2" s="5"/>
      <c r="I2" s="77" t="s">
        <v>36</v>
      </c>
      <c r="J2" s="77"/>
      <c r="K2" s="132"/>
      <c r="L2" s="132"/>
      <c r="M2" s="132"/>
      <c r="N2" s="41"/>
      <c r="R2" s="134"/>
      <c r="S2" s="134"/>
      <c r="T2" s="134"/>
      <c r="U2" s="134"/>
      <c r="W2" t="s">
        <v>75</v>
      </c>
      <c r="X2" t="s">
        <v>76</v>
      </c>
    </row>
    <row r="3" spans="1:24" ht="18" x14ac:dyDescent="0.35">
      <c r="A3" s="5"/>
      <c r="B3" s="5"/>
      <c r="C3" s="5"/>
      <c r="D3" s="5"/>
      <c r="E3" s="5"/>
      <c r="F3" s="5"/>
      <c r="G3" s="5"/>
      <c r="I3" s="116"/>
      <c r="J3" s="116"/>
      <c r="K3" s="116"/>
      <c r="L3" s="116"/>
      <c r="M3" s="116"/>
      <c r="N3" s="116"/>
      <c r="R3" s="134"/>
      <c r="S3" s="134"/>
      <c r="T3" s="134"/>
      <c r="U3" s="134"/>
      <c r="W3" s="14">
        <v>1</v>
      </c>
      <c r="X3" t="s">
        <v>63</v>
      </c>
    </row>
    <row r="4" spans="1:24" ht="18" x14ac:dyDescent="0.35">
      <c r="A4" s="5"/>
      <c r="B4" s="77" t="s">
        <v>0</v>
      </c>
      <c r="C4" s="77"/>
      <c r="D4" s="136"/>
      <c r="E4" s="136"/>
      <c r="F4" s="2" t="s">
        <v>9</v>
      </c>
      <c r="G4" s="10"/>
      <c r="I4" s="78" t="s">
        <v>5</v>
      </c>
      <c r="J4" s="79"/>
      <c r="K4" s="145"/>
      <c r="L4" s="142"/>
      <c r="M4" s="144"/>
      <c r="N4" s="144"/>
      <c r="R4" s="134"/>
      <c r="S4" s="134"/>
      <c r="T4" s="134"/>
      <c r="U4" s="134"/>
      <c r="W4" s="14">
        <v>2</v>
      </c>
      <c r="X4" t="s">
        <v>64</v>
      </c>
    </row>
    <row r="5" spans="1:24" ht="18" x14ac:dyDescent="0.35">
      <c r="A5" s="5"/>
      <c r="B5" s="77" t="s">
        <v>4</v>
      </c>
      <c r="C5" s="77"/>
      <c r="D5" s="136"/>
      <c r="E5" s="136"/>
      <c r="F5" s="2" t="s">
        <v>8</v>
      </c>
      <c r="G5" s="56">
        <f ca="1">_xlfn.DAYS(TODAY(),D6)/365</f>
        <v>120.0054794520548</v>
      </c>
      <c r="I5" s="77" t="s">
        <v>6</v>
      </c>
      <c r="J5" s="77"/>
      <c r="K5" s="143"/>
      <c r="L5" s="136"/>
      <c r="M5" s="136"/>
      <c r="N5" s="136"/>
      <c r="R5" s="134"/>
      <c r="S5" s="134"/>
      <c r="T5" s="134"/>
      <c r="U5" s="134"/>
      <c r="W5" s="14">
        <v>3</v>
      </c>
      <c r="X5" t="s">
        <v>65</v>
      </c>
    </row>
    <row r="6" spans="1:24" ht="18" x14ac:dyDescent="0.35">
      <c r="A6" s="5"/>
      <c r="B6" s="9" t="s">
        <v>61</v>
      </c>
      <c r="C6" s="9"/>
      <c r="D6" s="168"/>
      <c r="E6" s="168"/>
      <c r="F6" s="9" t="s">
        <v>62</v>
      </c>
      <c r="G6" s="57" t="str">
        <f>VLOOKUP(W15,W3:X14,2)</f>
        <v>January</v>
      </c>
      <c r="H6" s="4"/>
      <c r="I6" s="42"/>
      <c r="J6" s="41"/>
      <c r="K6" s="41"/>
      <c r="L6" s="41"/>
      <c r="M6" s="41"/>
      <c r="N6" s="41"/>
      <c r="R6" s="134"/>
      <c r="S6" s="134"/>
      <c r="T6" s="134"/>
      <c r="U6" s="134"/>
      <c r="W6" s="14">
        <v>4</v>
      </c>
      <c r="X6" t="s">
        <v>66</v>
      </c>
    </row>
    <row r="7" spans="1:24" ht="18" x14ac:dyDescent="0.35">
      <c r="A7" s="5"/>
      <c r="B7" s="169" t="s">
        <v>15</v>
      </c>
      <c r="C7" s="169"/>
      <c r="D7" s="169"/>
      <c r="E7" s="169"/>
      <c r="F7" s="169"/>
      <c r="G7" s="169"/>
      <c r="I7" s="77" t="s">
        <v>37</v>
      </c>
      <c r="J7" s="77"/>
      <c r="K7" s="136"/>
      <c r="L7" s="136"/>
      <c r="M7" s="136"/>
      <c r="N7" s="136"/>
      <c r="R7" s="134"/>
      <c r="S7" s="134"/>
      <c r="T7" s="134"/>
      <c r="U7" s="134"/>
      <c r="W7" s="14">
        <v>5</v>
      </c>
      <c r="X7" t="s">
        <v>67</v>
      </c>
    </row>
    <row r="8" spans="1:24" ht="18" x14ac:dyDescent="0.35">
      <c r="A8" s="5"/>
      <c r="B8" s="77" t="s">
        <v>14</v>
      </c>
      <c r="C8" s="77"/>
      <c r="D8" s="167"/>
      <c r="E8" s="136"/>
      <c r="F8" s="136"/>
      <c r="G8" s="136"/>
      <c r="I8" s="77" t="s">
        <v>12</v>
      </c>
      <c r="J8" s="77"/>
      <c r="K8" s="136"/>
      <c r="L8" s="136"/>
      <c r="M8" s="136"/>
      <c r="N8" s="136"/>
      <c r="R8" s="134"/>
      <c r="S8" s="134"/>
      <c r="T8" s="134"/>
      <c r="U8" s="134"/>
      <c r="W8" s="14">
        <v>6</v>
      </c>
      <c r="X8" t="s">
        <v>68</v>
      </c>
    </row>
    <row r="9" spans="1:24" ht="18" x14ac:dyDescent="0.35">
      <c r="A9" s="5"/>
      <c r="B9" s="2" t="s">
        <v>19</v>
      </c>
      <c r="C9" s="11"/>
      <c r="D9" s="2" t="s">
        <v>16</v>
      </c>
      <c r="E9" s="120"/>
      <c r="F9" s="121"/>
      <c r="G9" s="122"/>
      <c r="I9" s="78" t="s">
        <v>7</v>
      </c>
      <c r="J9" s="79"/>
      <c r="K9" s="140"/>
      <c r="L9" s="141"/>
      <c r="M9" s="141"/>
      <c r="N9" s="142"/>
      <c r="R9" s="134"/>
      <c r="S9" s="134"/>
      <c r="T9" s="134"/>
      <c r="U9" s="134"/>
      <c r="W9" s="14">
        <v>7</v>
      </c>
      <c r="X9" t="s">
        <v>69</v>
      </c>
    </row>
    <row r="10" spans="1:24" ht="18" x14ac:dyDescent="0.35">
      <c r="A10" s="5"/>
      <c r="B10" s="2" t="s">
        <v>17</v>
      </c>
      <c r="C10" s="11"/>
      <c r="D10" s="128" t="s">
        <v>18</v>
      </c>
      <c r="E10" s="129"/>
      <c r="F10" s="130"/>
      <c r="G10" s="131"/>
      <c r="I10" s="78" t="s">
        <v>13</v>
      </c>
      <c r="J10" s="98"/>
      <c r="K10" s="79"/>
      <c r="L10" s="11"/>
      <c r="M10" s="144"/>
      <c r="N10" s="144"/>
      <c r="R10" s="134"/>
      <c r="S10" s="134"/>
      <c r="T10" s="134"/>
      <c r="U10" s="134"/>
      <c r="W10" s="14">
        <v>8</v>
      </c>
      <c r="X10" t="s">
        <v>70</v>
      </c>
    </row>
    <row r="11" spans="1:24" ht="18" x14ac:dyDescent="0.35">
      <c r="A11" s="5"/>
      <c r="B11" s="124"/>
      <c r="C11" s="124"/>
      <c r="D11" s="124"/>
      <c r="E11" s="124"/>
      <c r="F11" s="124"/>
      <c r="G11" s="124"/>
      <c r="I11" s="41"/>
      <c r="J11" s="41"/>
      <c r="K11" s="41"/>
      <c r="L11" s="41"/>
      <c r="M11" s="41"/>
      <c r="N11" s="41"/>
      <c r="R11" s="134"/>
      <c r="S11" s="134"/>
      <c r="T11" s="134"/>
      <c r="U11" s="134"/>
      <c r="W11" s="14">
        <v>9</v>
      </c>
      <c r="X11" t="s">
        <v>71</v>
      </c>
    </row>
    <row r="12" spans="1:24" ht="18" x14ac:dyDescent="0.35">
      <c r="A12" s="5"/>
      <c r="B12" s="78" t="s">
        <v>3</v>
      </c>
      <c r="C12" s="79"/>
      <c r="D12" s="117"/>
      <c r="E12" s="118"/>
      <c r="F12" s="118"/>
      <c r="G12" s="119"/>
      <c r="I12" s="78" t="s">
        <v>25</v>
      </c>
      <c r="J12" s="98"/>
      <c r="K12" s="79"/>
      <c r="L12" s="137"/>
      <c r="M12" s="138"/>
      <c r="N12" s="139"/>
      <c r="R12" s="135"/>
      <c r="S12" s="135"/>
      <c r="T12" s="135"/>
      <c r="U12" s="135"/>
      <c r="W12" s="14">
        <v>10</v>
      </c>
      <c r="X12" t="s">
        <v>72</v>
      </c>
    </row>
    <row r="13" spans="1:24" ht="18" x14ac:dyDescent="0.35">
      <c r="A13" s="5"/>
      <c r="B13" s="78" t="s">
        <v>1</v>
      </c>
      <c r="C13" s="79"/>
      <c r="D13" s="145"/>
      <c r="E13" s="141"/>
      <c r="F13" s="141"/>
      <c r="G13" s="142"/>
      <c r="I13" s="78" t="s">
        <v>26</v>
      </c>
      <c r="J13" s="98"/>
      <c r="K13" s="98"/>
      <c r="L13" s="79"/>
      <c r="M13" s="59" t="str">
        <f>IF(OR(L12="Part-time (No Degree)",L12="No longer enrolled"),"N/A","")</f>
        <v/>
      </c>
      <c r="N13" s="60" t="str">
        <f>IF(OR(L12="Part-time (No Degree)",L12="No longer enrolled"),"N/A","")</f>
        <v/>
      </c>
      <c r="R13" s="135"/>
      <c r="S13" s="135"/>
      <c r="T13" s="135"/>
      <c r="U13" s="135"/>
      <c r="W13" s="14">
        <v>11</v>
      </c>
      <c r="X13" t="s">
        <v>73</v>
      </c>
    </row>
    <row r="14" spans="1:24" ht="18" x14ac:dyDescent="0.35">
      <c r="A14" s="5"/>
      <c r="B14" s="78" t="s">
        <v>2</v>
      </c>
      <c r="C14" s="79"/>
      <c r="D14" s="145"/>
      <c r="E14" s="141"/>
      <c r="F14" s="141"/>
      <c r="G14" s="142"/>
      <c r="I14" s="78" t="s">
        <v>27</v>
      </c>
      <c r="J14" s="98"/>
      <c r="K14" s="98"/>
      <c r="L14" s="79"/>
      <c r="M14" s="133"/>
      <c r="N14" s="133"/>
      <c r="R14" s="135"/>
      <c r="S14" s="135"/>
      <c r="T14" s="135"/>
      <c r="U14" s="135"/>
      <c r="W14" s="14">
        <v>12</v>
      </c>
      <c r="X14" t="s">
        <v>74</v>
      </c>
    </row>
    <row r="15" spans="1:24" ht="18" x14ac:dyDescent="0.35">
      <c r="A15" s="5"/>
      <c r="B15" s="124"/>
      <c r="C15" s="124"/>
      <c r="D15" s="124"/>
      <c r="E15" s="124"/>
      <c r="F15" s="124"/>
      <c r="G15" s="124"/>
      <c r="I15" s="123"/>
      <c r="J15" s="123"/>
      <c r="K15" s="123"/>
      <c r="L15" s="123"/>
      <c r="M15" s="123"/>
      <c r="N15" s="123"/>
      <c r="R15" s="135"/>
      <c r="S15" s="135"/>
      <c r="T15" s="135"/>
      <c r="U15" s="135"/>
      <c r="W15">
        <f>MONTH(D6)</f>
        <v>1</v>
      </c>
    </row>
    <row r="16" spans="1:24" ht="18.600000000000001" thickBot="1" x14ac:dyDescent="0.4">
      <c r="A16" s="5"/>
      <c r="B16" s="153" t="s">
        <v>20</v>
      </c>
      <c r="C16" s="153"/>
      <c r="D16" s="154"/>
      <c r="E16" s="154"/>
      <c r="F16" s="158"/>
      <c r="G16" s="158"/>
      <c r="I16" s="125" t="s">
        <v>28</v>
      </c>
      <c r="J16" s="126"/>
      <c r="K16" s="126"/>
      <c r="L16" s="126"/>
      <c r="M16" s="126"/>
      <c r="N16" s="126"/>
      <c r="O16" s="127"/>
      <c r="P16" s="13"/>
    </row>
    <row r="17" spans="1:21" ht="18" x14ac:dyDescent="0.35">
      <c r="A17" s="5"/>
      <c r="B17" s="155" t="s">
        <v>21</v>
      </c>
      <c r="C17" s="156"/>
      <c r="D17" s="156"/>
      <c r="E17" s="156"/>
      <c r="F17" s="157"/>
      <c r="G17" s="16"/>
      <c r="I17" s="113" t="s">
        <v>29</v>
      </c>
      <c r="J17" s="114"/>
      <c r="K17" s="115"/>
      <c r="L17" s="148" t="str">
        <f>IF(P16="No","N/A","")</f>
        <v/>
      </c>
      <c r="M17" s="149"/>
      <c r="N17" s="149"/>
      <c r="O17" s="149"/>
      <c r="P17" s="150"/>
      <c r="R17" s="163" t="s">
        <v>138</v>
      </c>
      <c r="S17" s="164"/>
      <c r="T17" s="165" t="s">
        <v>139</v>
      </c>
      <c r="U17" s="166"/>
    </row>
    <row r="18" spans="1:21" ht="18.600000000000001" thickBot="1" x14ac:dyDescent="0.4">
      <c r="A18" s="5"/>
      <c r="B18" s="155" t="s">
        <v>22</v>
      </c>
      <c r="C18" s="156"/>
      <c r="D18" s="157"/>
      <c r="E18" s="17" t="str">
        <f>IF(G17="No","N/A","")</f>
        <v/>
      </c>
      <c r="F18" s="151"/>
      <c r="G18" s="152"/>
      <c r="I18" s="116"/>
      <c r="J18" s="116"/>
      <c r="K18" s="116"/>
      <c r="L18" s="116"/>
      <c r="M18" s="116"/>
      <c r="N18" s="116"/>
      <c r="R18" s="159" t="s">
        <v>136</v>
      </c>
      <c r="S18" s="160"/>
      <c r="T18" s="160"/>
      <c r="U18" s="161"/>
    </row>
    <row r="19" spans="1:21" ht="18" x14ac:dyDescent="0.35">
      <c r="B19" s="147" t="s">
        <v>23</v>
      </c>
      <c r="C19" s="147"/>
      <c r="D19" s="12" t="str">
        <f>IF(G17="No","N/A","")</f>
        <v/>
      </c>
      <c r="E19" s="147" t="s">
        <v>24</v>
      </c>
      <c r="F19" s="147"/>
      <c r="G19" s="12" t="str">
        <f>IF(G17="No","N/A","")</f>
        <v/>
      </c>
      <c r="I19" s="78" t="s">
        <v>30</v>
      </c>
      <c r="J19" s="98"/>
      <c r="K19" s="79"/>
      <c r="L19" s="146"/>
      <c r="M19" s="146"/>
      <c r="N19" s="146"/>
    </row>
    <row r="21" spans="1:21" ht="15" thickBot="1" x14ac:dyDescent="0.35">
      <c r="A21" s="38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</row>
  </sheetData>
  <sheetProtection sheet="1" objects="1" scenarios="1"/>
  <mergeCells count="61">
    <mergeCell ref="R18:U18"/>
    <mergeCell ref="B1:F2"/>
    <mergeCell ref="R17:S17"/>
    <mergeCell ref="T17:U17"/>
    <mergeCell ref="I5:J5"/>
    <mergeCell ref="B8:C8"/>
    <mergeCell ref="D8:G8"/>
    <mergeCell ref="I3:N3"/>
    <mergeCell ref="I10:K10"/>
    <mergeCell ref="I9:J9"/>
    <mergeCell ref="D6:E6"/>
    <mergeCell ref="B7:G7"/>
    <mergeCell ref="B4:C4"/>
    <mergeCell ref="D4:E4"/>
    <mergeCell ref="B5:C5"/>
    <mergeCell ref="D5:E5"/>
    <mergeCell ref="I19:K19"/>
    <mergeCell ref="L19:N19"/>
    <mergeCell ref="B19:C19"/>
    <mergeCell ref="E19:F19"/>
    <mergeCell ref="I13:L13"/>
    <mergeCell ref="I14:L14"/>
    <mergeCell ref="L17:P17"/>
    <mergeCell ref="F18:G18"/>
    <mergeCell ref="B16:C16"/>
    <mergeCell ref="D16:E16"/>
    <mergeCell ref="B14:C14"/>
    <mergeCell ref="B18:D18"/>
    <mergeCell ref="B17:F17"/>
    <mergeCell ref="D13:G13"/>
    <mergeCell ref="D14:G14"/>
    <mergeCell ref="F16:G16"/>
    <mergeCell ref="I2:J2"/>
    <mergeCell ref="K2:M2"/>
    <mergeCell ref="M14:N14"/>
    <mergeCell ref="R2:U11"/>
    <mergeCell ref="R12:U15"/>
    <mergeCell ref="I7:J7"/>
    <mergeCell ref="K7:N7"/>
    <mergeCell ref="L12:N12"/>
    <mergeCell ref="K9:N9"/>
    <mergeCell ref="K5:N5"/>
    <mergeCell ref="I8:J8"/>
    <mergeCell ref="K8:N8"/>
    <mergeCell ref="M4:N4"/>
    <mergeCell ref="M10:N10"/>
    <mergeCell ref="I4:J4"/>
    <mergeCell ref="K4:L4"/>
    <mergeCell ref="E9:G9"/>
    <mergeCell ref="I15:N15"/>
    <mergeCell ref="B11:G11"/>
    <mergeCell ref="B15:G15"/>
    <mergeCell ref="I16:O16"/>
    <mergeCell ref="D10:E10"/>
    <mergeCell ref="F10:G10"/>
    <mergeCell ref="I17:K17"/>
    <mergeCell ref="I18:N18"/>
    <mergeCell ref="B12:C12"/>
    <mergeCell ref="B13:C13"/>
    <mergeCell ref="I12:K12"/>
    <mergeCell ref="D12:G12"/>
  </mergeCells>
  <dataValidations count="10">
    <dataValidation type="list" allowBlank="1" showInputMessage="1" showErrorMessage="1" prompt="Enter your marital status from the drop-down list." sqref="D16:E16" xr:uid="{9D86AF89-D70B-4857-A98B-B3566346E80A}">
      <formula1>"Single, Has Partner, Married, Divorced, Widowed, Prefer not to say"</formula1>
    </dataValidation>
    <dataValidation type="list" allowBlank="1" showInputMessage="1" showErrorMessage="1" sqref="G17 P16 T20" xr:uid="{279FFFB5-861C-4317-9549-16F7DE12D7A2}">
      <formula1>"No, Yes"</formula1>
    </dataValidation>
    <dataValidation type="list" allowBlank="1" showInputMessage="1" showErrorMessage="1" prompt="Enter your graduation date semester from the drop-down list." sqref="M13" xr:uid="{57BC6F62-8BF7-4638-83E0-172617F6B154}">
      <formula1>"Fall, Spring, Summer, Not Sure, N/A"</formula1>
    </dataValidation>
    <dataValidation type="list" allowBlank="1" showInputMessage="1" showErrorMessage="1" prompt="Enter your graduation date year from the drop-down list." sqref="N13" xr:uid="{68B7A2A9-4272-44F0-938A-003D3C62B8B0}">
      <formula1>"2019,2020,2021,2022, Not Sure, N/A"</formula1>
    </dataValidation>
    <dataValidation type="list" allowBlank="1" showInputMessage="1" showErrorMessage="1" prompt="Enter the highest education degree you have completed from the drop-down list." sqref="M14:N14" xr:uid="{62DB0257-E662-4AB3-91FF-0035622DC733}">
      <formula1>"High School, GED, Associates, Bachelors, Masters, Doctorate"</formula1>
    </dataValidation>
    <dataValidation type="list" allowBlank="1" showInputMessage="1" showErrorMessage="1" sqref="L19:N19" xr:uid="{543897D0-9F87-44F5-864D-5662DB49F46B}">
      <formula1>"Unemployed - Student, Part-time, Full-time, Self-employed"</formula1>
    </dataValidation>
    <dataValidation type="list" allowBlank="1" showInputMessage="1" showErrorMessage="1" sqref="G4" xr:uid="{1CDD2999-F399-4FCF-9919-6D962A689234}">
      <formula1>"Female, Male, Other"</formula1>
    </dataValidation>
    <dataValidation allowBlank="1" showInputMessage="1" showErrorMessage="1" prompt="Enter the date using the mm/dd/yyyy format." sqref="K2:M2" xr:uid="{BC1B14AF-44AC-4482-AB22-1A54294A8AF9}"/>
    <dataValidation type="list" allowBlank="1" showInputMessage="1" showErrorMessage="1" prompt="Enter your school enrollment status from the drop-down list." sqref="L12:N12" xr:uid="{F3EBD415-6925-4BBF-8A20-7991DB09DE34}">
      <formula1>"Full-time, Part-time (Degree), Part-time (No Degree), No longer enrolled"</formula1>
    </dataValidation>
    <dataValidation allowBlank="1" showInputMessage="1" showErrorMessage="1" prompt="Enter your birth date using the mm/dd/yyyy format." sqref="D6:E6" xr:uid="{6C040863-CAFB-47FD-B1FF-EAEDFB210857}"/>
  </dataValidations>
  <hyperlinks>
    <hyperlink ref="T17" location="'Financial Analysis'!A1" display="Click Here" xr:uid="{AF49656A-23FB-4B54-8714-F0D165301F0A}"/>
    <hyperlink ref="T17:U17" location="'Financial Analysis'!A1" tooltip="Click here to complete the Financial Goal Analysis Form." display="Click Here" xr:uid="{CBF8F66C-2E4B-45D9-8F41-91EDEEB56872}"/>
  </hyperlink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MicrosoftWorks.WkShbSrv.6" shapeId="2052" r:id="rId4">
          <objectPr defaultSize="0" autoPict="0" r:id="rId5">
            <anchor moveWithCells="1" sizeWithCells="1">
              <from>
                <xdr:col>17</xdr:col>
                <xdr:colOff>350520</xdr:colOff>
                <xdr:row>1</xdr:row>
                <xdr:rowOff>182880</xdr:rowOff>
              </from>
              <to>
                <xdr:col>20</xdr:col>
                <xdr:colOff>335280</xdr:colOff>
                <xdr:row>9</xdr:row>
                <xdr:rowOff>220980</xdr:rowOff>
              </to>
            </anchor>
          </objectPr>
        </oleObject>
      </mc:Choice>
      <mc:Fallback>
        <oleObject progId="MicrosoftWorks.WkShbSrv.6" shapeId="2052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CB930-36F1-43F1-B9CD-0FAC258E312B}">
  <sheetPr codeName="Sheet3">
    <tabColor theme="8"/>
  </sheetPr>
  <dimension ref="A1:W31"/>
  <sheetViews>
    <sheetView workbookViewId="0"/>
  </sheetViews>
  <sheetFormatPr defaultRowHeight="14.4" x14ac:dyDescent="0.3"/>
  <cols>
    <col min="1" max="1" width="3.6640625" customWidth="1"/>
    <col min="4" max="4" width="9.109375" customWidth="1"/>
    <col min="6" max="7" width="9.109375" customWidth="1"/>
    <col min="21" max="21" width="10.109375" bestFit="1" customWidth="1"/>
    <col min="23" max="23" width="11.109375" bestFit="1" customWidth="1"/>
  </cols>
  <sheetData>
    <row r="1" spans="1:23" ht="18.75" customHeight="1" x14ac:dyDescent="0.35">
      <c r="A1" s="5"/>
      <c r="B1" s="174" t="s">
        <v>140</v>
      </c>
      <c r="C1" s="174"/>
      <c r="D1" s="174"/>
      <c r="E1" s="174"/>
      <c r="F1" s="174"/>
      <c r="G1" s="174"/>
      <c r="I1" s="5" t="str">
        <f>'Personal Profile'!I1</f>
        <v>Please complete the form below.</v>
      </c>
    </row>
    <row r="2" spans="1:23" ht="18.75" customHeight="1" x14ac:dyDescent="0.35">
      <c r="A2" s="5"/>
      <c r="B2" s="174"/>
      <c r="C2" s="174"/>
      <c r="D2" s="174"/>
      <c r="E2" s="174"/>
      <c r="F2" s="174"/>
      <c r="G2" s="174"/>
      <c r="H2" s="5"/>
      <c r="R2" s="134"/>
      <c r="S2" s="134"/>
      <c r="T2" s="134"/>
      <c r="U2" s="134"/>
    </row>
    <row r="3" spans="1:23" ht="18" x14ac:dyDescent="0.35">
      <c r="A3" s="5"/>
      <c r="C3" s="5"/>
      <c r="R3" s="134"/>
      <c r="S3" s="134"/>
      <c r="T3" s="134"/>
      <c r="U3" s="134"/>
    </row>
    <row r="4" spans="1:23" ht="18.75" customHeight="1" x14ac:dyDescent="0.35">
      <c r="B4" s="77" t="s">
        <v>0</v>
      </c>
      <c r="C4" s="77"/>
      <c r="D4" s="110">
        <f>'Contact Info'!D16</f>
        <v>0</v>
      </c>
      <c r="E4" s="111"/>
      <c r="F4" s="2" t="s">
        <v>9</v>
      </c>
      <c r="G4" s="15">
        <f>'Contact Info'!G16</f>
        <v>0</v>
      </c>
      <c r="I4" s="78" t="s">
        <v>5</v>
      </c>
      <c r="J4" s="79"/>
      <c r="K4" s="82">
        <f>'Contact Info'!K16</f>
        <v>0</v>
      </c>
      <c r="L4" s="82"/>
      <c r="M4" s="3"/>
      <c r="N4" s="3"/>
      <c r="R4" s="134"/>
      <c r="S4" s="134"/>
      <c r="T4" s="134"/>
      <c r="U4" s="134"/>
    </row>
    <row r="5" spans="1:23" ht="18.75" customHeight="1" x14ac:dyDescent="0.35">
      <c r="B5" s="77" t="s">
        <v>4</v>
      </c>
      <c r="C5" s="77"/>
      <c r="D5" s="110">
        <f>'Contact Info'!D17</f>
        <v>0</v>
      </c>
      <c r="E5" s="111"/>
      <c r="F5" s="2" t="s">
        <v>8</v>
      </c>
      <c r="G5" s="58">
        <f ca="1">'Contact Info'!G17</f>
        <v>120.0054794520548</v>
      </c>
      <c r="I5" s="77" t="s">
        <v>6</v>
      </c>
      <c r="J5" s="77"/>
      <c r="K5" s="170">
        <f>'Contact Info'!K17</f>
        <v>0</v>
      </c>
      <c r="L5" s="81"/>
      <c r="M5" s="81"/>
      <c r="N5" s="81"/>
      <c r="R5" s="134"/>
      <c r="S5" s="134"/>
      <c r="T5" s="134"/>
      <c r="U5" s="134"/>
      <c r="W5" s="18" t="s">
        <v>42</v>
      </c>
    </row>
    <row r="6" spans="1:23" ht="18.75" customHeight="1" x14ac:dyDescent="0.35">
      <c r="B6" s="5"/>
      <c r="I6" s="5"/>
      <c r="R6" s="134"/>
      <c r="S6" s="134"/>
      <c r="T6" s="134"/>
      <c r="U6" s="134"/>
      <c r="W6" s="19" t="s">
        <v>41</v>
      </c>
    </row>
    <row r="7" spans="1:23" ht="18.75" customHeight="1" x14ac:dyDescent="0.35">
      <c r="B7" s="77" t="s">
        <v>3</v>
      </c>
      <c r="C7" s="77"/>
      <c r="D7" s="81">
        <f>'Contact Info'!D19:G19</f>
        <v>0</v>
      </c>
      <c r="E7" s="81"/>
      <c r="F7" s="81"/>
      <c r="G7" s="81"/>
      <c r="I7" s="78" t="s">
        <v>30</v>
      </c>
      <c r="J7" s="98"/>
      <c r="K7" s="79"/>
      <c r="L7" s="171">
        <f>'Contact Info'!L21:N21</f>
        <v>0</v>
      </c>
      <c r="M7" s="172"/>
      <c r="N7" s="173"/>
      <c r="O7" s="64"/>
      <c r="R7" s="134"/>
      <c r="S7" s="134"/>
      <c r="T7" s="134"/>
      <c r="U7" s="134"/>
      <c r="W7" s="18" t="s">
        <v>44</v>
      </c>
    </row>
    <row r="8" spans="1:23" ht="18.75" customHeight="1" x14ac:dyDescent="0.35">
      <c r="B8" s="175" t="s">
        <v>39</v>
      </c>
      <c r="C8" s="176"/>
      <c r="D8" s="177"/>
      <c r="E8" s="196"/>
      <c r="F8" s="196"/>
      <c r="G8" s="196"/>
      <c r="I8" s="175" t="s">
        <v>38</v>
      </c>
      <c r="J8" s="176"/>
      <c r="K8" s="177"/>
      <c r="L8" s="133"/>
      <c r="M8" s="133"/>
      <c r="N8" s="133"/>
      <c r="R8" s="134"/>
      <c r="S8" s="134"/>
      <c r="T8" s="134"/>
      <c r="U8" s="134"/>
      <c r="W8" s="18" t="s">
        <v>43</v>
      </c>
    </row>
    <row r="9" spans="1:23" ht="18.75" customHeight="1" x14ac:dyDescent="0.35">
      <c r="B9" s="5"/>
      <c r="R9" s="134"/>
      <c r="S9" s="134"/>
      <c r="T9" s="134"/>
      <c r="U9" s="134"/>
      <c r="W9" s="18" t="s">
        <v>45</v>
      </c>
    </row>
    <row r="10" spans="1:23" ht="18.75" customHeight="1" x14ac:dyDescent="0.35">
      <c r="B10" s="197" t="s">
        <v>47</v>
      </c>
      <c r="C10" s="197"/>
      <c r="D10" s="197"/>
      <c r="E10" s="197"/>
      <c r="F10" s="197"/>
      <c r="G10" s="197"/>
      <c r="I10" s="197" t="s">
        <v>48</v>
      </c>
      <c r="J10" s="197"/>
      <c r="K10" s="197"/>
      <c r="L10" s="197"/>
      <c r="M10" s="197"/>
      <c r="N10" s="197"/>
      <c r="R10" s="134"/>
      <c r="S10" s="134"/>
      <c r="T10" s="134"/>
      <c r="U10" s="134"/>
      <c r="W10" s="18" t="s">
        <v>46</v>
      </c>
    </row>
    <row r="11" spans="1:23" ht="18.75" customHeight="1" x14ac:dyDescent="0.3">
      <c r="B11" s="199"/>
      <c r="C11" s="200"/>
      <c r="D11" s="200"/>
      <c r="E11" s="200"/>
      <c r="F11" s="200"/>
      <c r="G11" s="201"/>
      <c r="I11" s="199"/>
      <c r="J11" s="200"/>
      <c r="K11" s="200"/>
      <c r="L11" s="200"/>
      <c r="M11" s="200"/>
      <c r="N11" s="201"/>
      <c r="R11" s="134"/>
      <c r="S11" s="134"/>
      <c r="T11" s="134"/>
      <c r="U11" s="134"/>
      <c r="W11" s="18" t="s">
        <v>40</v>
      </c>
    </row>
    <row r="12" spans="1:23" ht="18.75" customHeight="1" x14ac:dyDescent="0.3">
      <c r="B12" s="202"/>
      <c r="C12" s="203"/>
      <c r="D12" s="203"/>
      <c r="E12" s="203"/>
      <c r="F12" s="203"/>
      <c r="G12" s="204"/>
      <c r="I12" s="202"/>
      <c r="J12" s="203"/>
      <c r="K12" s="203"/>
      <c r="L12" s="203"/>
      <c r="M12" s="203"/>
      <c r="N12" s="204"/>
      <c r="R12" s="135"/>
      <c r="S12" s="135"/>
      <c r="T12" s="135"/>
      <c r="U12" s="135"/>
    </row>
    <row r="13" spans="1:23" ht="18.75" customHeight="1" x14ac:dyDescent="0.3">
      <c r="B13" s="202"/>
      <c r="C13" s="203"/>
      <c r="D13" s="203"/>
      <c r="E13" s="203"/>
      <c r="F13" s="203"/>
      <c r="G13" s="204"/>
      <c r="I13" s="202"/>
      <c r="J13" s="203"/>
      <c r="K13" s="203"/>
      <c r="L13" s="203"/>
      <c r="M13" s="203"/>
      <c r="N13" s="204"/>
      <c r="R13" s="135"/>
      <c r="S13" s="135"/>
      <c r="T13" s="135"/>
      <c r="U13" s="135"/>
    </row>
    <row r="14" spans="1:23" ht="18.75" customHeight="1" x14ac:dyDescent="0.3">
      <c r="B14" s="205"/>
      <c r="C14" s="206"/>
      <c r="D14" s="206"/>
      <c r="E14" s="206"/>
      <c r="F14" s="206"/>
      <c r="G14" s="207"/>
      <c r="I14" s="205"/>
      <c r="J14" s="206"/>
      <c r="K14" s="206"/>
      <c r="L14" s="206"/>
      <c r="M14" s="206"/>
      <c r="N14" s="207"/>
      <c r="R14" s="135"/>
      <c r="S14" s="135"/>
      <c r="T14" s="135"/>
      <c r="U14" s="135"/>
    </row>
    <row r="15" spans="1:23" ht="18.75" customHeight="1" x14ac:dyDescent="0.3">
      <c r="B15" s="3"/>
      <c r="C15" s="3"/>
      <c r="D15" s="3"/>
      <c r="E15" s="3"/>
      <c r="F15" s="3"/>
      <c r="G15" s="3"/>
      <c r="R15" s="135"/>
      <c r="S15" s="135"/>
      <c r="T15" s="135"/>
      <c r="U15" s="135"/>
    </row>
    <row r="16" spans="1:23" ht="18.75" customHeight="1" thickBot="1" x14ac:dyDescent="0.4">
      <c r="B16" s="219" t="s">
        <v>50</v>
      </c>
      <c r="C16" s="220"/>
      <c r="D16" s="220"/>
      <c r="E16" s="220"/>
      <c r="F16" s="220"/>
      <c r="G16" s="221"/>
      <c r="I16" s="219" t="s">
        <v>49</v>
      </c>
      <c r="J16" s="220"/>
      <c r="K16" s="220"/>
      <c r="L16" s="220"/>
      <c r="M16" s="220"/>
      <c r="N16" s="221"/>
    </row>
    <row r="17" spans="1:21" ht="18.75" customHeight="1" x14ac:dyDescent="0.35">
      <c r="B17" s="199"/>
      <c r="C17" s="200"/>
      <c r="D17" s="200"/>
      <c r="E17" s="200"/>
      <c r="F17" s="200"/>
      <c r="G17" s="201"/>
      <c r="I17" s="199"/>
      <c r="J17" s="200"/>
      <c r="K17" s="200"/>
      <c r="L17" s="200"/>
      <c r="M17" s="200"/>
      <c r="N17" s="201"/>
      <c r="R17" s="163" t="s">
        <v>141</v>
      </c>
      <c r="S17" s="164"/>
      <c r="T17" s="165" t="s">
        <v>139</v>
      </c>
      <c r="U17" s="166"/>
    </row>
    <row r="18" spans="1:21" ht="18.75" customHeight="1" thickBot="1" x14ac:dyDescent="0.35">
      <c r="B18" s="202"/>
      <c r="C18" s="203"/>
      <c r="D18" s="203"/>
      <c r="E18" s="203"/>
      <c r="F18" s="203"/>
      <c r="G18" s="204"/>
      <c r="I18" s="202"/>
      <c r="J18" s="203"/>
      <c r="K18" s="203"/>
      <c r="L18" s="203"/>
      <c r="M18" s="203"/>
      <c r="N18" s="204"/>
      <c r="R18" s="222" t="s">
        <v>142</v>
      </c>
      <c r="S18" s="160"/>
      <c r="T18" s="160"/>
      <c r="U18" s="161"/>
    </row>
    <row r="19" spans="1:21" ht="18.75" customHeight="1" x14ac:dyDescent="0.3">
      <c r="B19" s="202"/>
      <c r="C19" s="203"/>
      <c r="D19" s="203"/>
      <c r="E19" s="203"/>
      <c r="F19" s="203"/>
      <c r="G19" s="204"/>
      <c r="I19" s="202"/>
      <c r="J19" s="203"/>
      <c r="K19" s="203"/>
      <c r="L19" s="203"/>
      <c r="M19" s="203"/>
      <c r="N19" s="204"/>
    </row>
    <row r="20" spans="1:21" ht="18.75" customHeight="1" x14ac:dyDescent="0.3">
      <c r="B20" s="205"/>
      <c r="C20" s="206"/>
      <c r="D20" s="206"/>
      <c r="E20" s="206"/>
      <c r="F20" s="206"/>
      <c r="G20" s="207"/>
      <c r="I20" s="205"/>
      <c r="J20" s="206"/>
      <c r="K20" s="206"/>
      <c r="L20" s="206"/>
      <c r="M20" s="206"/>
      <c r="N20" s="207"/>
    </row>
    <row r="21" spans="1:21" ht="18.75" customHeight="1" x14ac:dyDescent="0.3">
      <c r="B21" s="3"/>
      <c r="C21" s="3"/>
      <c r="D21" s="3"/>
      <c r="E21" s="3"/>
      <c r="F21" s="3"/>
      <c r="G21" s="3"/>
    </row>
    <row r="22" spans="1:21" ht="20.399999999999999" x14ac:dyDescent="0.35">
      <c r="B22" s="181" t="s">
        <v>59</v>
      </c>
      <c r="C22" s="181"/>
      <c r="D22" s="181"/>
      <c r="E22" s="181"/>
      <c r="F22" s="181"/>
      <c r="G22" s="181"/>
      <c r="I22" s="182" t="s">
        <v>60</v>
      </c>
      <c r="J22" s="182"/>
      <c r="K22" s="182"/>
      <c r="L22" s="182"/>
      <c r="M22" s="182"/>
      <c r="N22" s="182"/>
      <c r="P22" s="65"/>
      <c r="Q22" s="65"/>
    </row>
    <row r="23" spans="1:21" ht="18" x14ac:dyDescent="0.35">
      <c r="B23" s="5"/>
      <c r="P23" s="76" t="s">
        <v>155</v>
      </c>
      <c r="Q23" s="198"/>
      <c r="R23" s="66">
        <f ca="1">G5</f>
        <v>120.0054794520548</v>
      </c>
      <c r="S23" s="178" t="s">
        <v>159</v>
      </c>
      <c r="T23" s="178"/>
      <c r="U23" s="210">
        <f ca="1">IF(R24-R23&gt;0,R24-R23,0)</f>
        <v>0</v>
      </c>
    </row>
    <row r="24" spans="1:21" ht="18" x14ac:dyDescent="0.35">
      <c r="B24" s="193" t="s">
        <v>51</v>
      </c>
      <c r="C24" s="194"/>
      <c r="D24" s="194"/>
      <c r="E24" s="194"/>
      <c r="F24" s="194"/>
      <c r="G24" s="195"/>
      <c r="I24" s="183" t="s">
        <v>56</v>
      </c>
      <c r="J24" s="184"/>
      <c r="K24" s="184"/>
      <c r="L24" s="184"/>
      <c r="M24" s="184"/>
      <c r="N24" s="185"/>
      <c r="P24" s="147" t="s">
        <v>156</v>
      </c>
      <c r="Q24" s="147"/>
      <c r="R24" s="67"/>
      <c r="S24" s="178"/>
      <c r="T24" s="178"/>
      <c r="U24" s="210"/>
    </row>
    <row r="25" spans="1:21" ht="18" x14ac:dyDescent="0.35">
      <c r="B25" s="186" t="s">
        <v>55</v>
      </c>
      <c r="C25" s="187"/>
      <c r="D25" s="187"/>
      <c r="E25" s="187"/>
      <c r="F25" s="187"/>
      <c r="G25" s="188"/>
      <c r="I25" s="186" t="s">
        <v>57</v>
      </c>
      <c r="J25" s="187"/>
      <c r="K25" s="187"/>
      <c r="L25" s="187"/>
      <c r="M25" s="187"/>
      <c r="N25" s="188"/>
    </row>
    <row r="26" spans="1:21" ht="18.75" customHeight="1" x14ac:dyDescent="0.3">
      <c r="B26" s="20" t="s">
        <v>52</v>
      </c>
      <c r="C26" s="189"/>
      <c r="D26" s="190"/>
      <c r="E26" s="21" t="s">
        <v>53</v>
      </c>
      <c r="F26" s="208">
        <f>C26*12</f>
        <v>0</v>
      </c>
      <c r="G26" s="209"/>
      <c r="I26" s="20" t="s">
        <v>52</v>
      </c>
      <c r="J26" s="189"/>
      <c r="K26" s="190"/>
      <c r="L26" s="21" t="s">
        <v>53</v>
      </c>
      <c r="M26" s="191">
        <f>J26*12</f>
        <v>0</v>
      </c>
      <c r="N26" s="192"/>
      <c r="P26" s="75" t="s">
        <v>157</v>
      </c>
      <c r="Q26" s="75"/>
      <c r="R26" s="215"/>
      <c r="S26" s="216"/>
    </row>
    <row r="27" spans="1:21" ht="18" x14ac:dyDescent="0.35">
      <c r="B27" s="5"/>
      <c r="I27" s="5"/>
      <c r="P27" s="217" t="s">
        <v>160</v>
      </c>
      <c r="Q27" s="218"/>
      <c r="R27" s="218"/>
      <c r="S27" s="68">
        <v>0.05</v>
      </c>
    </row>
    <row r="28" spans="1:21" ht="18" x14ac:dyDescent="0.35">
      <c r="B28" s="186" t="s">
        <v>54</v>
      </c>
      <c r="C28" s="187"/>
      <c r="D28" s="187"/>
      <c r="E28" s="187"/>
      <c r="F28" s="187"/>
      <c r="G28" s="188"/>
      <c r="I28" s="186" t="s">
        <v>58</v>
      </c>
      <c r="J28" s="187"/>
      <c r="K28" s="187"/>
      <c r="L28" s="187"/>
      <c r="M28" s="187"/>
      <c r="N28" s="188"/>
      <c r="P28" s="178" t="s">
        <v>158</v>
      </c>
      <c r="Q28" s="178"/>
      <c r="R28" s="211">
        <f ca="1">FV(S27,U23,-R26)</f>
        <v>0</v>
      </c>
      <c r="S28" s="212"/>
    </row>
    <row r="29" spans="1:21" ht="15.6" x14ac:dyDescent="0.3">
      <c r="B29" s="20" t="s">
        <v>52</v>
      </c>
      <c r="C29" s="179"/>
      <c r="D29" s="179"/>
      <c r="E29" s="21" t="s">
        <v>53</v>
      </c>
      <c r="F29" s="180">
        <f>C29*12</f>
        <v>0</v>
      </c>
      <c r="G29" s="180"/>
      <c r="I29" s="20" t="s">
        <v>52</v>
      </c>
      <c r="J29" s="180">
        <f>M29/12</f>
        <v>0</v>
      </c>
      <c r="K29" s="180"/>
      <c r="L29" s="21" t="s">
        <v>53</v>
      </c>
      <c r="M29" s="179"/>
      <c r="N29" s="179"/>
      <c r="P29" s="178"/>
      <c r="Q29" s="178"/>
      <c r="R29" s="213"/>
      <c r="S29" s="214"/>
    </row>
    <row r="31" spans="1:21" ht="15" thickBot="1" x14ac:dyDescent="0.35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</row>
  </sheetData>
  <sheetProtection sheet="1" objects="1" scenarios="1"/>
  <mergeCells count="55">
    <mergeCell ref="P28:Q29"/>
    <mergeCell ref="I11:N14"/>
    <mergeCell ref="F26:G26"/>
    <mergeCell ref="U23:U24"/>
    <mergeCell ref="R28:S29"/>
    <mergeCell ref="R26:S26"/>
    <mergeCell ref="P27:R27"/>
    <mergeCell ref="B11:G14"/>
    <mergeCell ref="B16:G16"/>
    <mergeCell ref="I16:N16"/>
    <mergeCell ref="R17:S17"/>
    <mergeCell ref="T17:U17"/>
    <mergeCell ref="R18:U18"/>
    <mergeCell ref="B28:G28"/>
    <mergeCell ref="B17:G20"/>
    <mergeCell ref="I17:N20"/>
    <mergeCell ref="P24:Q24"/>
    <mergeCell ref="B8:D8"/>
    <mergeCell ref="L8:N8"/>
    <mergeCell ref="E8:G8"/>
    <mergeCell ref="B10:G10"/>
    <mergeCell ref="I10:N10"/>
    <mergeCell ref="P23:Q23"/>
    <mergeCell ref="S23:T24"/>
    <mergeCell ref="C29:D29"/>
    <mergeCell ref="F29:G29"/>
    <mergeCell ref="B22:G22"/>
    <mergeCell ref="I22:N22"/>
    <mergeCell ref="I24:N24"/>
    <mergeCell ref="I25:N25"/>
    <mergeCell ref="J26:K26"/>
    <mergeCell ref="M26:N26"/>
    <mergeCell ref="I28:N28"/>
    <mergeCell ref="J29:K29"/>
    <mergeCell ref="M29:N29"/>
    <mergeCell ref="B24:G24"/>
    <mergeCell ref="B25:G25"/>
    <mergeCell ref="C26:D26"/>
    <mergeCell ref="P26:Q26"/>
    <mergeCell ref="R2:U11"/>
    <mergeCell ref="R12:U15"/>
    <mergeCell ref="B4:C4"/>
    <mergeCell ref="D4:E4"/>
    <mergeCell ref="I4:J4"/>
    <mergeCell ref="K4:L4"/>
    <mergeCell ref="B5:C5"/>
    <mergeCell ref="D5:E5"/>
    <mergeCell ref="I5:J5"/>
    <mergeCell ref="K5:N5"/>
    <mergeCell ref="B7:C7"/>
    <mergeCell ref="D7:G7"/>
    <mergeCell ref="I7:K7"/>
    <mergeCell ref="L7:N7"/>
    <mergeCell ref="B1:G2"/>
    <mergeCell ref="I8:K8"/>
  </mergeCells>
  <dataValidations count="6">
    <dataValidation type="list" allowBlank="1" showInputMessage="1" showErrorMessage="1" prompt="Enter the length of employment at your current job from the drop-down list." sqref="L8:N8" xr:uid="{A3F4B294-257D-4283-BD1C-572F2DAAD297}">
      <formula1>"Less than 1 year, 1-3 years, 3-5 years, 5-7 years, 7-10 years, More than 10 years, Prefer not to say"</formula1>
    </dataValidation>
    <dataValidation type="list" allowBlank="1" showInputMessage="1" showErrorMessage="1" prompt="Enter your salary range from the drop-down list." sqref="E8:G8" xr:uid="{501C92AD-61C3-4048-9365-A8085DBCED7A}">
      <formula1>$W$5:$W$11</formula1>
    </dataValidation>
    <dataValidation allowBlank="1" showInputMessage="1" showErrorMessage="1" prompt="List any hobbies, interests, etc." sqref="I16:N16" xr:uid="{DEA8ED13-2B70-4991-B1C1-22C84FC6AE0E}"/>
    <dataValidation allowBlank="1" showInputMessage="1" showErrorMessage="1" prompt="Double-click to type your answer." sqref="B11:G14" xr:uid="{11E7AEC8-81D6-4177-93C6-299110804E40}"/>
    <dataValidation allowBlank="1" showInputMessage="1" showErrorMessage="1" prompt="Enter the age you plan to retire." sqref="R24" xr:uid="{0D46CB40-5F67-4F30-9EC0-82E4C18DCEFC}"/>
    <dataValidation allowBlank="1" showInputMessage="1" showErrorMessage="1" prompt="Enter the dollar ($) amount you plan on saving per year." sqref="R26:S26" xr:uid="{350CCBB3-46AB-4433-BEC3-91016A5C3193}"/>
  </dataValidations>
  <hyperlinks>
    <hyperlink ref="T17" location="'Financial Analysis'!A1" display="Click Here" xr:uid="{7C8051E0-2BB7-4733-8E24-44FEED1B7118}"/>
    <hyperlink ref="T17:U17" location="Questionnaire!A1" tooltip="Click here to complete the Business Opportunity Questionnaire." display="Click Here" xr:uid="{94230E50-4F40-4DCD-A998-DFD66F4600A0}"/>
  </hyperlink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MicrosoftWorks.WkShbSrv.6" shapeId="3077" r:id="rId4">
          <objectPr defaultSize="0" autoPict="0" r:id="rId5">
            <anchor moveWithCells="1" sizeWithCells="1">
              <from>
                <xdr:col>17</xdr:col>
                <xdr:colOff>350520</xdr:colOff>
                <xdr:row>1</xdr:row>
                <xdr:rowOff>182880</xdr:rowOff>
              </from>
              <to>
                <xdr:col>20</xdr:col>
                <xdr:colOff>335280</xdr:colOff>
                <xdr:row>9</xdr:row>
                <xdr:rowOff>220980</xdr:rowOff>
              </to>
            </anchor>
          </objectPr>
        </oleObject>
      </mc:Choice>
      <mc:Fallback>
        <oleObject progId="MicrosoftWorks.WkShbSrv.6" shapeId="307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D18D0-CC5A-49FE-9E90-9D8444E043EA}">
  <sheetPr codeName="Sheet4">
    <tabColor theme="5"/>
  </sheetPr>
  <dimension ref="A1:U37"/>
  <sheetViews>
    <sheetView workbookViewId="0"/>
  </sheetViews>
  <sheetFormatPr defaultRowHeight="14.4" x14ac:dyDescent="0.3"/>
  <cols>
    <col min="1" max="1" width="3.6640625" customWidth="1"/>
    <col min="18" max="18" width="10.109375" bestFit="1" customWidth="1"/>
  </cols>
  <sheetData>
    <row r="1" spans="2:21" ht="18.75" customHeight="1" x14ac:dyDescent="0.35">
      <c r="B1" s="225" t="s">
        <v>143</v>
      </c>
      <c r="C1" s="225"/>
      <c r="D1" s="225"/>
      <c r="E1" s="225"/>
      <c r="F1" s="225"/>
      <c r="I1" s="5" t="str">
        <f>'Personal Profile'!I1</f>
        <v>Please complete the form below.</v>
      </c>
    </row>
    <row r="2" spans="2:21" ht="18.75" customHeight="1" x14ac:dyDescent="0.3">
      <c r="B2" s="225"/>
      <c r="C2" s="225"/>
      <c r="D2" s="225"/>
      <c r="E2" s="225"/>
      <c r="F2" s="225"/>
      <c r="R2" s="134"/>
      <c r="S2" s="134"/>
      <c r="T2" s="134"/>
      <c r="U2" s="134"/>
    </row>
    <row r="3" spans="2:21" ht="18.75" customHeight="1" x14ac:dyDescent="0.3">
      <c r="R3" s="134"/>
      <c r="S3" s="134"/>
      <c r="T3" s="134"/>
      <c r="U3" s="134"/>
    </row>
    <row r="4" spans="2:21" ht="18.75" customHeight="1" x14ac:dyDescent="0.35">
      <c r="B4" s="77" t="s">
        <v>0</v>
      </c>
      <c r="C4" s="77"/>
      <c r="D4" s="110">
        <f>'Contact Info'!D16</f>
        <v>0</v>
      </c>
      <c r="E4" s="111"/>
      <c r="F4" s="2" t="s">
        <v>9</v>
      </c>
      <c r="G4" s="15">
        <f>'Contact Info'!G16</f>
        <v>0</v>
      </c>
      <c r="I4" s="78" t="s">
        <v>5</v>
      </c>
      <c r="J4" s="79"/>
      <c r="K4" s="82">
        <f>'Contact Info'!K16</f>
        <v>0</v>
      </c>
      <c r="L4" s="82"/>
      <c r="M4" s="3"/>
      <c r="N4" s="3"/>
      <c r="R4" s="134"/>
      <c r="S4" s="134"/>
      <c r="T4" s="134"/>
      <c r="U4" s="134"/>
    </row>
    <row r="5" spans="2:21" ht="18.75" customHeight="1" x14ac:dyDescent="0.35">
      <c r="B5" s="77" t="s">
        <v>4</v>
      </c>
      <c r="C5" s="77"/>
      <c r="D5" s="110">
        <f>'Contact Info'!D17</f>
        <v>0</v>
      </c>
      <c r="E5" s="111"/>
      <c r="F5" s="2" t="s">
        <v>8</v>
      </c>
      <c r="G5" s="58">
        <f ca="1">'Contact Info'!G17</f>
        <v>120.0054794520548</v>
      </c>
      <c r="I5" s="77" t="s">
        <v>6</v>
      </c>
      <c r="J5" s="77"/>
      <c r="K5" s="170">
        <f>'Contact Info'!K17</f>
        <v>0</v>
      </c>
      <c r="L5" s="81"/>
      <c r="M5" s="81"/>
      <c r="N5" s="81"/>
      <c r="R5" s="134"/>
      <c r="S5" s="134"/>
      <c r="T5" s="134"/>
      <c r="U5" s="134"/>
    </row>
    <row r="6" spans="2:21" ht="18.75" customHeight="1" x14ac:dyDescent="0.3">
      <c r="R6" s="134"/>
      <c r="S6" s="134"/>
      <c r="T6" s="134"/>
      <c r="U6" s="134"/>
    </row>
    <row r="7" spans="2:21" ht="18.75" customHeight="1" x14ac:dyDescent="0.3">
      <c r="B7" s="22"/>
      <c r="C7" s="228" t="s">
        <v>77</v>
      </c>
      <c r="D7" s="228"/>
      <c r="E7" s="228"/>
      <c r="F7" s="228"/>
      <c r="G7" s="228"/>
      <c r="H7" s="228"/>
      <c r="I7" s="228"/>
      <c r="J7" s="228"/>
      <c r="K7" s="22"/>
      <c r="R7" s="134"/>
      <c r="S7" s="134"/>
      <c r="T7" s="134"/>
      <c r="U7" s="134"/>
    </row>
    <row r="8" spans="2:21" ht="18.75" customHeight="1" x14ac:dyDescent="0.3">
      <c r="B8" s="31" t="s">
        <v>95</v>
      </c>
      <c r="M8" s="229" t="s">
        <v>101</v>
      </c>
      <c r="N8" s="229"/>
      <c r="O8" s="229"/>
      <c r="R8" s="134"/>
      <c r="S8" s="134"/>
      <c r="T8" s="134"/>
      <c r="U8" s="134"/>
    </row>
    <row r="9" spans="2:21" ht="18.75" customHeight="1" x14ac:dyDescent="0.35">
      <c r="B9" s="40"/>
      <c r="C9" s="23" t="s">
        <v>79</v>
      </c>
      <c r="D9" s="224" t="s">
        <v>78</v>
      </c>
      <c r="E9" s="224"/>
      <c r="F9" s="224"/>
      <c r="G9" s="224"/>
      <c r="H9" s="224"/>
      <c r="I9" s="224"/>
      <c r="J9" s="24"/>
      <c r="K9" s="24"/>
      <c r="M9" s="234" t="s">
        <v>102</v>
      </c>
      <c r="N9" s="234"/>
      <c r="O9" s="32">
        <f>COUNTIF(B9:B30,"Yes")</f>
        <v>0</v>
      </c>
      <c r="R9" s="134"/>
      <c r="S9" s="134"/>
      <c r="T9" s="134"/>
      <c r="U9" s="134"/>
    </row>
    <row r="10" spans="2:21" ht="18.75" customHeight="1" x14ac:dyDescent="0.35">
      <c r="B10" s="29"/>
      <c r="C10" s="25"/>
      <c r="D10" s="26"/>
      <c r="E10" s="26"/>
      <c r="F10" s="26"/>
      <c r="G10" s="26"/>
      <c r="H10" s="26"/>
      <c r="I10" s="26"/>
      <c r="J10" s="24"/>
      <c r="K10" s="24"/>
      <c r="M10" s="232" t="s">
        <v>134</v>
      </c>
      <c r="N10" s="233"/>
      <c r="O10" s="235">
        <f>O9/10</f>
        <v>0</v>
      </c>
      <c r="R10" s="134"/>
      <c r="S10" s="134"/>
      <c r="T10" s="134"/>
      <c r="U10" s="134"/>
    </row>
    <row r="11" spans="2:21" ht="18.75" customHeight="1" x14ac:dyDescent="0.35">
      <c r="B11" s="40"/>
      <c r="C11" s="25" t="s">
        <v>80</v>
      </c>
      <c r="D11" s="223" t="s">
        <v>81</v>
      </c>
      <c r="E11" s="223"/>
      <c r="F11" s="223"/>
      <c r="G11" s="223"/>
      <c r="H11" s="223"/>
      <c r="I11" s="223"/>
      <c r="J11" s="24"/>
      <c r="K11" s="24"/>
      <c r="M11" s="230" t="s">
        <v>103</v>
      </c>
      <c r="N11" s="231"/>
      <c r="O11" s="236"/>
      <c r="R11" s="134"/>
      <c r="S11" s="134"/>
      <c r="T11" s="134"/>
      <c r="U11" s="134"/>
    </row>
    <row r="12" spans="2:21" ht="18.75" customHeight="1" x14ac:dyDescent="0.35">
      <c r="B12" s="29"/>
      <c r="C12" s="25"/>
      <c r="D12" s="26"/>
      <c r="E12" s="27"/>
      <c r="F12" s="26"/>
      <c r="G12" s="26"/>
      <c r="H12" s="26"/>
      <c r="I12" s="26"/>
      <c r="J12" s="24"/>
      <c r="K12" s="24"/>
      <c r="R12" s="135"/>
      <c r="S12" s="135"/>
      <c r="T12" s="135"/>
      <c r="U12" s="135"/>
    </row>
    <row r="13" spans="2:21" ht="18.75" customHeight="1" x14ac:dyDescent="0.35">
      <c r="B13" s="40"/>
      <c r="C13" s="25" t="s">
        <v>82</v>
      </c>
      <c r="D13" s="237" t="s">
        <v>85</v>
      </c>
      <c r="E13" s="237"/>
      <c r="F13" s="237"/>
      <c r="G13" s="237"/>
      <c r="H13" s="237"/>
      <c r="I13" s="237"/>
      <c r="J13" s="237"/>
      <c r="K13" s="237"/>
      <c r="R13" s="135"/>
      <c r="S13" s="135"/>
      <c r="T13" s="135"/>
      <c r="U13" s="135"/>
    </row>
    <row r="14" spans="2:21" ht="18.75" customHeight="1" x14ac:dyDescent="0.35">
      <c r="B14" s="29"/>
      <c r="C14" s="25"/>
      <c r="D14" s="26"/>
      <c r="E14" s="26"/>
      <c r="F14" s="26"/>
      <c r="G14" s="26"/>
      <c r="H14" s="26"/>
      <c r="I14" s="26"/>
      <c r="J14" s="24"/>
      <c r="K14" s="24"/>
      <c r="R14" s="135"/>
      <c r="S14" s="135"/>
      <c r="T14" s="135"/>
      <c r="U14" s="135"/>
    </row>
    <row r="15" spans="2:21" ht="18.75" customHeight="1" x14ac:dyDescent="0.35">
      <c r="B15" s="40"/>
      <c r="C15" s="25" t="s">
        <v>83</v>
      </c>
      <c r="D15" s="223" t="s">
        <v>86</v>
      </c>
      <c r="E15" s="223"/>
      <c r="F15" s="223"/>
      <c r="G15" s="223"/>
      <c r="H15" s="223"/>
      <c r="I15" s="223"/>
      <c r="J15" s="223"/>
      <c r="K15" s="223"/>
      <c r="R15" s="135"/>
      <c r="S15" s="135"/>
      <c r="T15" s="135"/>
      <c r="U15" s="135"/>
    </row>
    <row r="16" spans="2:21" ht="18.75" customHeight="1" x14ac:dyDescent="0.35">
      <c r="B16" s="29"/>
      <c r="C16" s="25"/>
      <c r="D16" s="28" t="s">
        <v>87</v>
      </c>
      <c r="E16" s="26"/>
      <c r="F16" s="26"/>
      <c r="G16" s="26"/>
      <c r="H16" s="26"/>
      <c r="I16" s="26"/>
      <c r="J16" s="24"/>
      <c r="K16" s="24"/>
    </row>
    <row r="17" spans="1:21" ht="18.75" customHeight="1" x14ac:dyDescent="0.35">
      <c r="B17" s="30"/>
      <c r="C17" s="25"/>
      <c r="D17" s="26"/>
      <c r="E17" s="26"/>
      <c r="F17" s="26"/>
      <c r="G17" s="26"/>
      <c r="H17" s="26"/>
      <c r="I17" s="26"/>
      <c r="J17" s="24"/>
      <c r="K17" s="24"/>
      <c r="M17" s="241" t="s">
        <v>123</v>
      </c>
      <c r="N17" s="242"/>
      <c r="O17" s="242"/>
      <c r="P17" s="242"/>
      <c r="Q17" s="36">
        <f>O10</f>
        <v>0</v>
      </c>
      <c r="R17" s="37" t="s">
        <v>104</v>
      </c>
      <c r="S17" s="33"/>
      <c r="T17" s="34"/>
    </row>
    <row r="18" spans="1:21" ht="18.75" customHeight="1" x14ac:dyDescent="0.35">
      <c r="B18" s="40"/>
      <c r="C18" s="25" t="s">
        <v>84</v>
      </c>
      <c r="D18" s="223" t="s">
        <v>88</v>
      </c>
      <c r="E18" s="223"/>
      <c r="F18" s="223"/>
      <c r="G18" s="223"/>
      <c r="H18" s="223"/>
      <c r="I18" s="223"/>
      <c r="J18" s="223"/>
      <c r="K18" s="223"/>
      <c r="M18" s="246" t="s">
        <v>105</v>
      </c>
      <c r="N18" s="247"/>
      <c r="O18" s="247" t="s">
        <v>106</v>
      </c>
      <c r="P18" s="247"/>
      <c r="Q18" s="243" t="s">
        <v>107</v>
      </c>
      <c r="R18" s="243"/>
      <c r="S18" s="243"/>
      <c r="T18" s="243"/>
      <c r="U18" s="35"/>
    </row>
    <row r="19" spans="1:21" ht="18.75" customHeight="1" x14ac:dyDescent="0.35">
      <c r="B19" s="29"/>
      <c r="C19" s="25"/>
      <c r="D19" s="26"/>
      <c r="E19" s="26"/>
      <c r="F19" s="26"/>
      <c r="G19" s="26"/>
      <c r="H19" s="26"/>
      <c r="I19" s="26"/>
      <c r="J19" s="24"/>
      <c r="K19" s="24"/>
      <c r="M19" s="238" t="s">
        <v>108</v>
      </c>
      <c r="N19" s="239"/>
      <c r="O19" s="244" t="s">
        <v>113</v>
      </c>
      <c r="P19" s="244"/>
      <c r="Q19" s="240" t="s">
        <v>118</v>
      </c>
      <c r="R19" s="239"/>
      <c r="S19" s="239"/>
      <c r="T19" s="239"/>
    </row>
    <row r="20" spans="1:21" ht="18.75" customHeight="1" x14ac:dyDescent="0.35">
      <c r="B20" s="40"/>
      <c r="C20" s="25" t="s">
        <v>89</v>
      </c>
      <c r="D20" s="223" t="s">
        <v>90</v>
      </c>
      <c r="E20" s="223"/>
      <c r="F20" s="223"/>
      <c r="G20" s="223"/>
      <c r="H20" s="223"/>
      <c r="I20" s="223"/>
      <c r="J20" s="223"/>
      <c r="K20" s="223"/>
      <c r="M20" s="238" t="s">
        <v>109</v>
      </c>
      <c r="N20" s="239"/>
      <c r="O20" s="244" t="s">
        <v>114</v>
      </c>
      <c r="P20" s="244"/>
      <c r="Q20" s="240" t="s">
        <v>120</v>
      </c>
      <c r="R20" s="239"/>
      <c r="S20" s="239"/>
      <c r="T20" s="239"/>
    </row>
    <row r="21" spans="1:21" ht="18.75" customHeight="1" x14ac:dyDescent="0.35">
      <c r="B21" s="29"/>
      <c r="C21" s="25"/>
      <c r="D21" s="26"/>
      <c r="E21" s="26"/>
      <c r="F21" s="26"/>
      <c r="G21" s="26"/>
      <c r="H21" s="26"/>
      <c r="I21" s="26"/>
      <c r="J21" s="24"/>
      <c r="K21" s="24"/>
      <c r="M21" s="238" t="s">
        <v>110</v>
      </c>
      <c r="N21" s="239"/>
      <c r="O21" s="226" t="s">
        <v>116</v>
      </c>
      <c r="P21" s="226"/>
      <c r="Q21" s="240" t="s">
        <v>119</v>
      </c>
      <c r="R21" s="245"/>
      <c r="S21" s="245"/>
      <c r="T21" s="245"/>
    </row>
    <row r="22" spans="1:21" ht="18.75" customHeight="1" x14ac:dyDescent="0.35">
      <c r="B22" s="40"/>
      <c r="C22" s="25" t="s">
        <v>91</v>
      </c>
      <c r="D22" s="223" t="s">
        <v>96</v>
      </c>
      <c r="E22" s="223"/>
      <c r="F22" s="223"/>
      <c r="G22" s="223"/>
      <c r="H22" s="223"/>
      <c r="I22" s="223"/>
      <c r="J22" s="223"/>
      <c r="K22" s="223"/>
      <c r="M22" s="238" t="s">
        <v>111</v>
      </c>
      <c r="N22" s="239"/>
      <c r="O22" s="226" t="s">
        <v>117</v>
      </c>
      <c r="P22" s="226"/>
      <c r="Q22" s="240" t="s">
        <v>121</v>
      </c>
      <c r="R22" s="239"/>
      <c r="S22" s="239"/>
      <c r="T22" s="239"/>
    </row>
    <row r="23" spans="1:21" ht="18" x14ac:dyDescent="0.35">
      <c r="B23" s="29"/>
      <c r="C23" s="25"/>
      <c r="D23" s="26"/>
      <c r="E23" s="26"/>
      <c r="F23" s="26"/>
      <c r="G23" s="26"/>
      <c r="H23" s="26"/>
      <c r="I23" s="26"/>
      <c r="J23" s="24"/>
      <c r="K23" s="24"/>
      <c r="M23" s="238" t="s">
        <v>112</v>
      </c>
      <c r="N23" s="239"/>
      <c r="O23" s="227" t="s">
        <v>115</v>
      </c>
      <c r="P23" s="227"/>
      <c r="Q23" s="240" t="s">
        <v>122</v>
      </c>
      <c r="R23" s="239"/>
      <c r="S23" s="239"/>
      <c r="T23" s="239"/>
    </row>
    <row r="24" spans="1:21" ht="18" x14ac:dyDescent="0.35">
      <c r="B24" s="40"/>
      <c r="C24" s="25" t="s">
        <v>92</v>
      </c>
      <c r="D24" s="223" t="s">
        <v>97</v>
      </c>
      <c r="E24" s="223"/>
      <c r="F24" s="223"/>
      <c r="G24" s="223"/>
      <c r="H24" s="223"/>
      <c r="I24" s="223"/>
      <c r="J24" s="223"/>
      <c r="K24" s="223"/>
    </row>
    <row r="25" spans="1:21" ht="18" x14ac:dyDescent="0.35">
      <c r="B25" s="29"/>
      <c r="C25" s="25"/>
      <c r="D25" s="26"/>
      <c r="E25" s="26"/>
      <c r="F25" s="26"/>
      <c r="G25" s="26"/>
      <c r="H25" s="26"/>
      <c r="I25" s="26"/>
      <c r="J25" s="24"/>
      <c r="K25" s="24"/>
    </row>
    <row r="26" spans="1:21" ht="18" x14ac:dyDescent="0.35">
      <c r="B26" s="40"/>
      <c r="C26" s="25" t="s">
        <v>93</v>
      </c>
      <c r="D26" s="223" t="s">
        <v>98</v>
      </c>
      <c r="E26" s="223"/>
      <c r="F26" s="223"/>
      <c r="G26" s="223"/>
      <c r="H26" s="223"/>
      <c r="I26" s="223"/>
      <c r="J26" s="223"/>
      <c r="K26" s="24"/>
      <c r="M26" s="83" t="s">
        <v>124</v>
      </c>
      <c r="N26" s="84"/>
      <c r="O26" s="84"/>
      <c r="P26" s="84"/>
      <c r="Q26" s="84"/>
      <c r="R26" s="85"/>
      <c r="S26" s="249"/>
    </row>
    <row r="27" spans="1:21" ht="18" x14ac:dyDescent="0.35">
      <c r="B27" s="29"/>
      <c r="C27" s="25"/>
      <c r="D27" s="26"/>
      <c r="E27" s="26"/>
      <c r="F27" s="26"/>
      <c r="G27" s="26"/>
      <c r="H27" s="26"/>
      <c r="I27" s="26"/>
      <c r="J27" s="24"/>
      <c r="K27" s="24"/>
      <c r="M27" s="93" t="s">
        <v>125</v>
      </c>
      <c r="N27" s="94"/>
      <c r="O27" s="94"/>
      <c r="P27" s="94"/>
      <c r="Q27" s="94"/>
      <c r="R27" s="95"/>
      <c r="S27" s="250"/>
    </row>
    <row r="28" spans="1:21" ht="18" x14ac:dyDescent="0.35">
      <c r="B28" s="40"/>
      <c r="C28" s="25" t="s">
        <v>94</v>
      </c>
      <c r="D28" s="223" t="s">
        <v>99</v>
      </c>
      <c r="E28" s="223"/>
      <c r="F28" s="223"/>
      <c r="G28" s="223"/>
      <c r="H28" s="223"/>
      <c r="I28" s="223"/>
      <c r="J28" s="223"/>
      <c r="K28" s="223"/>
    </row>
    <row r="29" spans="1:21" ht="18" x14ac:dyDescent="0.3">
      <c r="B29" s="24"/>
      <c r="C29" s="24"/>
      <c r="D29" s="223" t="s">
        <v>100</v>
      </c>
      <c r="E29" s="223"/>
      <c r="F29" s="223"/>
      <c r="G29" s="223"/>
      <c r="H29" s="223"/>
      <c r="I29" s="223"/>
      <c r="J29" s="223"/>
      <c r="K29" s="223"/>
      <c r="M29" s="83" t="s">
        <v>126</v>
      </c>
      <c r="N29" s="84"/>
      <c r="O29" s="84"/>
      <c r="P29" s="84"/>
      <c r="Q29" s="84"/>
      <c r="R29" s="85"/>
      <c r="S29" s="251" t="str">
        <f>IF(S26="No","N/A","")</f>
        <v/>
      </c>
      <c r="T29" s="252"/>
    </row>
    <row r="30" spans="1:21" ht="15" customHeight="1" x14ac:dyDescent="0.35">
      <c r="B30" s="24"/>
      <c r="C30" s="24"/>
      <c r="D30" s="24"/>
      <c r="E30" s="24"/>
      <c r="F30" s="24"/>
      <c r="G30" s="24"/>
      <c r="H30" s="24"/>
      <c r="I30" s="24"/>
      <c r="J30" s="24"/>
      <c r="K30" s="24"/>
      <c r="M30" s="105" t="s">
        <v>127</v>
      </c>
      <c r="N30" s="106"/>
      <c r="O30" s="106"/>
      <c r="P30" s="106"/>
      <c r="Q30" s="106"/>
      <c r="R30" s="107"/>
      <c r="S30" s="253"/>
      <c r="T30" s="254"/>
    </row>
    <row r="31" spans="1:21" ht="18" x14ac:dyDescent="0.35">
      <c r="A31" s="43"/>
      <c r="B31" s="51"/>
      <c r="C31" s="51"/>
      <c r="D31" s="51"/>
      <c r="E31" s="51"/>
      <c r="F31" s="54"/>
      <c r="G31" s="51"/>
      <c r="H31" s="51"/>
      <c r="I31" s="51"/>
      <c r="J31" s="51"/>
      <c r="K31" s="51"/>
      <c r="L31" s="43"/>
      <c r="M31" s="77" t="s">
        <v>128</v>
      </c>
      <c r="N31" s="77"/>
      <c r="O31" s="77"/>
      <c r="P31" s="77"/>
      <c r="Q31" s="77"/>
      <c r="R31" s="248" t="str">
        <f>IF(S26="No","N/A","")</f>
        <v/>
      </c>
      <c r="S31" s="248"/>
    </row>
    <row r="32" spans="1:21" ht="18" x14ac:dyDescent="0.3">
      <c r="A32" s="43"/>
      <c r="B32" s="258" t="s">
        <v>132</v>
      </c>
      <c r="C32" s="258"/>
      <c r="D32" s="258"/>
      <c r="E32" s="258"/>
      <c r="F32" s="258"/>
      <c r="G32" s="257" t="s">
        <v>130</v>
      </c>
      <c r="H32" s="257"/>
      <c r="I32" s="257"/>
      <c r="J32" s="257"/>
      <c r="K32" s="52"/>
      <c r="L32" s="43"/>
      <c r="M32" s="69"/>
      <c r="N32" s="69"/>
      <c r="O32" s="69"/>
      <c r="P32" s="69"/>
      <c r="Q32" s="69"/>
      <c r="R32" s="69"/>
      <c r="S32" s="69"/>
      <c r="T32" s="69"/>
      <c r="U32" s="69"/>
    </row>
    <row r="33" spans="1:21" x14ac:dyDescent="0.3">
      <c r="A33" s="43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43"/>
      <c r="M33" s="69"/>
      <c r="N33" s="69"/>
      <c r="O33" s="69"/>
      <c r="P33" s="69"/>
      <c r="Q33" s="69"/>
      <c r="R33" s="69"/>
      <c r="S33" s="69"/>
      <c r="T33" s="69"/>
      <c r="U33" s="69"/>
    </row>
    <row r="34" spans="1:21" ht="18" x14ac:dyDescent="0.3">
      <c r="A34" s="43"/>
      <c r="B34" s="259" t="s">
        <v>129</v>
      </c>
      <c r="C34" s="259"/>
      <c r="D34" s="259"/>
      <c r="E34" s="259"/>
      <c r="F34" s="257" t="s">
        <v>131</v>
      </c>
      <c r="G34" s="257"/>
      <c r="H34" s="257"/>
      <c r="I34" s="257"/>
      <c r="J34" s="257"/>
      <c r="K34" s="53"/>
      <c r="L34" s="43"/>
      <c r="M34" s="69"/>
      <c r="N34" s="69"/>
      <c r="O34" s="69"/>
      <c r="P34" s="69"/>
      <c r="Q34" s="69"/>
      <c r="R34" s="69"/>
      <c r="S34" s="69"/>
      <c r="T34" s="69"/>
      <c r="U34" s="69"/>
    </row>
    <row r="35" spans="1:21" x14ac:dyDescent="0.3">
      <c r="A35" s="43"/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43"/>
      <c r="M35" s="69"/>
      <c r="N35" s="69"/>
      <c r="O35" s="69"/>
      <c r="P35" s="69"/>
      <c r="Q35" s="69"/>
      <c r="R35" s="69"/>
      <c r="S35" s="69"/>
      <c r="T35" s="69"/>
      <c r="U35" s="69"/>
    </row>
    <row r="36" spans="1:21" ht="18" x14ac:dyDescent="0.3">
      <c r="A36" s="49"/>
      <c r="B36" s="255" t="s">
        <v>154</v>
      </c>
      <c r="C36" s="256"/>
      <c r="D36" s="256"/>
      <c r="E36" s="256"/>
      <c r="F36" s="256"/>
      <c r="G36" s="256"/>
      <c r="H36" s="256"/>
      <c r="I36" s="256"/>
      <c r="J36" s="256"/>
      <c r="K36" s="256"/>
      <c r="L36" s="49"/>
      <c r="M36" s="43"/>
      <c r="N36" s="43"/>
      <c r="O36" s="260" t="s">
        <v>144</v>
      </c>
      <c r="P36" s="260"/>
      <c r="Q36" s="260"/>
      <c r="R36" s="260"/>
      <c r="S36" s="260"/>
      <c r="T36" s="260"/>
      <c r="U36" s="55"/>
    </row>
    <row r="37" spans="1:21" ht="15" thickBot="1" x14ac:dyDescent="0.35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</row>
  </sheetData>
  <sheetProtection sheet="1" objects="1" scenarios="1"/>
  <mergeCells count="62">
    <mergeCell ref="B36:K36"/>
    <mergeCell ref="M32:U35"/>
    <mergeCell ref="G32:J32"/>
    <mergeCell ref="B32:F32"/>
    <mergeCell ref="F34:J34"/>
    <mergeCell ref="B34:E34"/>
    <mergeCell ref="O36:T36"/>
    <mergeCell ref="M31:Q31"/>
    <mergeCell ref="R31:S31"/>
    <mergeCell ref="M26:R26"/>
    <mergeCell ref="D28:K28"/>
    <mergeCell ref="D29:K29"/>
    <mergeCell ref="S26:S27"/>
    <mergeCell ref="M27:R27"/>
    <mergeCell ref="M29:R29"/>
    <mergeCell ref="M30:R30"/>
    <mergeCell ref="S29:T30"/>
    <mergeCell ref="Q22:T22"/>
    <mergeCell ref="Q23:T23"/>
    <mergeCell ref="M17:P17"/>
    <mergeCell ref="Q18:T18"/>
    <mergeCell ref="M19:N19"/>
    <mergeCell ref="M20:N20"/>
    <mergeCell ref="M21:N21"/>
    <mergeCell ref="O19:P19"/>
    <mergeCell ref="O20:P20"/>
    <mergeCell ref="O21:P21"/>
    <mergeCell ref="Q19:T19"/>
    <mergeCell ref="Q20:T20"/>
    <mergeCell ref="Q21:T21"/>
    <mergeCell ref="M18:N18"/>
    <mergeCell ref="O18:P18"/>
    <mergeCell ref="M22:N22"/>
    <mergeCell ref="O23:P23"/>
    <mergeCell ref="C7:J7"/>
    <mergeCell ref="D22:K22"/>
    <mergeCell ref="M8:O8"/>
    <mergeCell ref="M11:N11"/>
    <mergeCell ref="M10:N10"/>
    <mergeCell ref="M9:N9"/>
    <mergeCell ref="O10:O11"/>
    <mergeCell ref="D13:K13"/>
    <mergeCell ref="D15:K15"/>
    <mergeCell ref="D18:K18"/>
    <mergeCell ref="D20:K20"/>
    <mergeCell ref="M23:N23"/>
    <mergeCell ref="D24:K24"/>
    <mergeCell ref="D26:J26"/>
    <mergeCell ref="R2:U11"/>
    <mergeCell ref="R12:U15"/>
    <mergeCell ref="B4:C4"/>
    <mergeCell ref="D4:E4"/>
    <mergeCell ref="I4:J4"/>
    <mergeCell ref="K4:L4"/>
    <mergeCell ref="B5:C5"/>
    <mergeCell ref="D5:E5"/>
    <mergeCell ref="I5:J5"/>
    <mergeCell ref="K5:N5"/>
    <mergeCell ref="D9:I9"/>
    <mergeCell ref="D11:I11"/>
    <mergeCell ref="B1:F2"/>
    <mergeCell ref="O22:P22"/>
  </mergeCells>
  <conditionalFormatting sqref="B1 B3:B35 B37:B1048576">
    <cfRule type="cellIs" dxfId="15" priority="17" operator="equal">
      <formula>"Yes"</formula>
    </cfRule>
    <cfRule type="cellIs" dxfId="14" priority="18" operator="equal">
      <formula>"Yes"</formula>
    </cfRule>
  </conditionalFormatting>
  <conditionalFormatting sqref="S26:S27">
    <cfRule type="cellIs" dxfId="13" priority="14" operator="equal">
      <formula>"Yes"</formula>
    </cfRule>
  </conditionalFormatting>
  <conditionalFormatting sqref="M19:N19">
    <cfRule type="expression" dxfId="12" priority="9">
      <formula>$O$10=100%</formula>
    </cfRule>
    <cfRule type="expression" dxfId="11" priority="10">
      <formula>$O$10=90%</formula>
    </cfRule>
    <cfRule type="expression" dxfId="10" priority="11">
      <formula>"$O$10=90%"</formula>
    </cfRule>
    <cfRule type="expression" dxfId="9" priority="12">
      <formula>"$O$10=""90% or 100%"</formula>
    </cfRule>
    <cfRule type="expression" dxfId="8" priority="13">
      <formula>"$O$10=90%, $O$10=100%"</formula>
    </cfRule>
  </conditionalFormatting>
  <conditionalFormatting sqref="M20:N20">
    <cfRule type="expression" dxfId="7" priority="7">
      <formula>$O$10=70%</formula>
    </cfRule>
    <cfRule type="expression" dxfId="6" priority="8">
      <formula>$O$10=80%</formula>
    </cfRule>
  </conditionalFormatting>
  <conditionalFormatting sqref="M21:N21">
    <cfRule type="expression" dxfId="5" priority="5">
      <formula>$O$10=50%</formula>
    </cfRule>
    <cfRule type="expression" dxfId="4" priority="6">
      <formula>$O$10=60%</formula>
    </cfRule>
  </conditionalFormatting>
  <conditionalFormatting sqref="M22:N22">
    <cfRule type="expression" dxfId="3" priority="3">
      <formula>$O$10=30%</formula>
    </cfRule>
    <cfRule type="expression" dxfId="2" priority="4">
      <formula>$O$10=40%</formula>
    </cfRule>
  </conditionalFormatting>
  <conditionalFormatting sqref="M23:N23">
    <cfRule type="expression" dxfId="1" priority="1">
      <formula>$O$10=10%</formula>
    </cfRule>
    <cfRule type="expression" dxfId="0" priority="2">
      <formula>$O$10=20%</formula>
    </cfRule>
  </conditionalFormatting>
  <dataValidations count="5">
    <dataValidation type="list" allowBlank="1" showInputMessage="1" showErrorMessage="1" sqref="B11 B13 B15 B18 B20 B22 B24 B26 B28" xr:uid="{454ABEB7-9107-4866-B364-264073CF5C9B}">
      <formula1>"Yes, Not Sure, No"</formula1>
    </dataValidation>
    <dataValidation type="list" allowBlank="1" showInputMessage="1" showErrorMessage="1" prompt="Click Yes or No from the drop-down menu" sqref="S26:S27" xr:uid="{6C8EDC7F-FDFF-4745-BE9D-2A6C641E297E}">
      <formula1>"Yes, No"</formula1>
    </dataValidation>
    <dataValidation type="list" allowBlank="1" showInputMessage="1" showErrorMessage="1" prompt="Choose a business area from the drop-down list." sqref="S29:T30" xr:uid="{04124EA1-A123-4886-A99F-4320256A43DB}">
      <formula1>"Health Products, Extra Income, Products &amp; Income, N/A"</formula1>
    </dataValidation>
    <dataValidation type="list" allowBlank="1" showInputMessage="1" showErrorMessage="1" prompt="Choose from the drop-down list." sqref="R31:S31" xr:uid="{CC4C98D8-E1F1-4699-9398-8637B6665F95}">
      <formula1>"Email, Text, Phone Call, N/A"</formula1>
    </dataValidation>
    <dataValidation type="list" allowBlank="1" showInputMessage="1" showErrorMessage="1" promptTitle="Begin Questionnaire" prompt="Click Yes or No from the drop-down menu." sqref="B9" xr:uid="{F9A91EFA-147D-4B10-ACBE-4F3A9E15F644}">
      <formula1>"Yes, Not Sure, No"</formula1>
    </dataValidation>
  </dataValidations>
  <hyperlinks>
    <hyperlink ref="F34" r:id="rId1" xr:uid="{2641A560-7158-40CB-B193-129E763B695A}"/>
    <hyperlink ref="O36:S36" location="'Contact Info'!A1" tooltip="Click here to return to the Contact Information page." display="Return to the Contact Information page →" xr:uid="{AC91918C-3A9C-4E07-9158-65745C48CAF5}"/>
    <hyperlink ref="G32" r:id="rId2" xr:uid="{CED3A27B-95C3-46CE-8117-C94A0EBA0DF4}"/>
  </hyperlinks>
  <pageMargins left="0.7" right="0.7" top="0.75" bottom="0.75" header="0.3" footer="0.3"/>
  <pageSetup orientation="portrait" r:id="rId3"/>
  <drawing r:id="rId4"/>
  <legacyDrawing r:id="rId5"/>
  <oleObjects>
    <mc:AlternateContent xmlns:mc="http://schemas.openxmlformats.org/markup-compatibility/2006">
      <mc:Choice Requires="x14">
        <oleObject progId="MicrosoftWorks.WkShbSrv.6" shapeId="4098" r:id="rId6">
          <objectPr defaultSize="0" autoPict="0" r:id="rId7">
            <anchor moveWithCells="1" sizeWithCells="1">
              <from>
                <xdr:col>17</xdr:col>
                <xdr:colOff>350520</xdr:colOff>
                <xdr:row>1</xdr:row>
                <xdr:rowOff>182880</xdr:rowOff>
              </from>
              <to>
                <xdr:col>20</xdr:col>
                <xdr:colOff>335280</xdr:colOff>
                <xdr:row>9</xdr:row>
                <xdr:rowOff>220980</xdr:rowOff>
              </to>
            </anchor>
          </objectPr>
        </oleObject>
      </mc:Choice>
      <mc:Fallback>
        <oleObject progId="MicrosoftWorks.WkShbSrv.6" shapeId="4098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Welcome</vt:lpstr>
      <vt:lpstr>Contact Info</vt:lpstr>
      <vt:lpstr>Personal Profile</vt:lpstr>
      <vt:lpstr>Financial Analysis</vt:lpstr>
      <vt:lpstr>Questionnaire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Doherty</dc:creator>
  <cp:lastModifiedBy>John Doherty</cp:lastModifiedBy>
  <dcterms:created xsi:type="dcterms:W3CDTF">2019-03-24T00:51:32Z</dcterms:created>
  <dcterms:modified xsi:type="dcterms:W3CDTF">2019-12-04T02:30:42Z</dcterms:modified>
</cp:coreProperties>
</file>